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Q:\会員課\入退会\2022年度（藤原）\2022年度入退会事務\7 75期入会\3 書式関係\【75期】入会（2023年2月1日～2月28日）★受付期間11月\【75期登録】書類一括ダウンロード（登録期間2022年2月1日～2023年2月28日）\"/>
    </mc:Choice>
  </mc:AlternateContent>
  <bookViews>
    <workbookView xWindow="-15216" yWindow="-12" windowWidth="6060" windowHeight="13212" tabRatio="833"/>
  </bookViews>
  <sheets>
    <sheet name="データ入力シート" sheetId="3" r:id="rId1"/>
    <sheet name="①東弁入会申込書" sheetId="26" r:id="rId2"/>
    <sheet name="②弁護士名簿登録請求書" sheetId="1" r:id="rId3"/>
    <sheet name="③履歴書" sheetId="5" r:id="rId4"/>
    <sheet name="④誓約書" sheetId="4" r:id="rId5"/>
    <sheet name="⑤連絡先回答書" sheetId="13" r:id="rId6"/>
    <sheet name="⑥弁護士記章仕様希望届" sheetId="17" r:id="rId7"/>
    <sheet name="⑦身分証明書発行申請書" sheetId="18" r:id="rId8"/>
    <sheet name="★提出前チェック" sheetId="14" state="hidden" r:id="rId9"/>
    <sheet name="【参照】主要法科大学院一覧 " sheetId="19" state="hidden" r:id="rId10"/>
    <sheet name="【非表示】入力規則" sheetId="21" state="hidden" r:id="rId11"/>
    <sheet name="非表示" sheetId="22" state="hidden" r:id="rId12"/>
    <sheet name="取込データ" sheetId="27" state="hidden" r:id="rId13"/>
    <sheet name="Sheet1" sheetId="12" state="hidden" r:id="rId14"/>
    <sheet name="マスタ" sheetId="28" state="hidden" r:id="rId15"/>
  </sheets>
  <externalReferences>
    <externalReference r:id="rId16"/>
  </externalReferences>
  <definedNames>
    <definedName name="_xlnm.Print_Area" localSheetId="9">'【参照】主要法科大学院一覧 '!$A$1:$D$80</definedName>
    <definedName name="_xlnm.Print_Area" localSheetId="8">★提出前チェック!$A$1:$I$55</definedName>
    <definedName name="_xlnm.Print_Area" localSheetId="1">①東弁入会申込書!$A$1:$T$39</definedName>
    <definedName name="_xlnm.Print_Area" localSheetId="2">②弁護士名簿登録請求書!$C$5:$AS$184</definedName>
    <definedName name="_xlnm.Print_Area" localSheetId="3">③履歴書!$C$5:$AR$121</definedName>
    <definedName name="_xlnm.Print_Area" localSheetId="4">④誓約書!$C$5:$AO$148</definedName>
    <definedName name="_xlnm.Print_Area" localSheetId="5">⑤連絡先回答書!$C$1:$AP$47</definedName>
    <definedName name="_xlnm.Print_Area" localSheetId="6">⑥弁護士記章仕様希望届!$A$1:$V$126</definedName>
    <definedName name="_xlnm.Print_Area" localSheetId="7">⑦身分証明書発行申請書!$C$22:$AL$141</definedName>
    <definedName name="_xlnm.Print_Area" localSheetId="0">データ入力シート!$B$1:$AF$68</definedName>
    <definedName name="_xlnm.Print_Titles" localSheetId="9">'【参照】主要法科大学院一覧 '!$1:$4</definedName>
    <definedName name="Z_5F03DFA0_28D7_47AD_B673_73A3F942CCDA_.wvu.Cols" localSheetId="0" hidden="1">データ入力シート!$A:$A</definedName>
    <definedName name="Z_5F03DFA0_28D7_47AD_B673_73A3F942CCDA_.wvu.PrintArea" localSheetId="9" hidden="1">'【参照】主要法科大学院一覧 '!$A$1:$C$80</definedName>
    <definedName name="Z_5F03DFA0_28D7_47AD_B673_73A3F942CCDA_.wvu.PrintArea" localSheetId="8" hidden="1">★提出前チェック!$A$1:$I$62</definedName>
    <definedName name="Z_5F03DFA0_28D7_47AD_B673_73A3F942CCDA_.wvu.PrintArea" localSheetId="2" hidden="1">②弁護士名簿登録請求書!$C$5:$AS$185</definedName>
    <definedName name="Z_5F03DFA0_28D7_47AD_B673_73A3F942CCDA_.wvu.PrintArea" localSheetId="3" hidden="1">③履歴書!$C$5:$AR$121</definedName>
    <definedName name="Z_5F03DFA0_28D7_47AD_B673_73A3F942CCDA_.wvu.PrintArea" localSheetId="4" hidden="1">④誓約書!$C$5:$AO$148</definedName>
    <definedName name="Z_5F03DFA0_28D7_47AD_B673_73A3F942CCDA_.wvu.PrintArea" localSheetId="5" hidden="1">⑤連絡先回答書!$C$1:$AP$29</definedName>
    <definedName name="Z_5F03DFA0_28D7_47AD_B673_73A3F942CCDA_.wvu.PrintArea" localSheetId="0" hidden="1">データ入力シート!$B$1:$AR$67</definedName>
    <definedName name="あ１" localSheetId="6">[1]データを入力してください!#REF!</definedName>
    <definedName name="あ１">[1]データを入力してください!#REF!</definedName>
    <definedName name="学校名">【非表示】入力規則!$B$2:$B$116</definedName>
    <definedName name="学歴">【非表示】入力規則!$A$1:$A$11</definedName>
    <definedName name="大学名">【非表示】入力規則!$B$2:$B$116</definedName>
    <definedName name="法科大学院修了">【非表示】入力規則!$A$1:$A$11</definedName>
  </definedNames>
  <calcPr calcId="152511"/>
  <customWorkbookViews>
    <customWorkbookView name="Windows ユーザー - 個人用ビュー" guid="{5F03DFA0-28D7-47AD-B673-73A3F942CCDA}" mergeInterval="0" personalView="1" maximized="1" xWindow="-8" yWindow="-8" windowWidth="1936" windowHeight="1056" tabRatio="833" activeSheetId="3"/>
  </customWorkbookViews>
</workbook>
</file>

<file path=xl/calcChain.xml><?xml version="1.0" encoding="utf-8"?>
<calcChain xmlns="http://schemas.openxmlformats.org/spreadsheetml/2006/main">
  <c r="K28" i="1" l="1"/>
  <c r="I24" i="13" l="1"/>
  <c r="H13" i="22" l="1"/>
  <c r="D6" i="26" s="1"/>
  <c r="E21" i="26" l="1"/>
  <c r="C3" i="26"/>
  <c r="J3" i="26"/>
  <c r="T5" i="26"/>
  <c r="C35" i="26"/>
  <c r="E22" i="26" l="1"/>
  <c r="E15" i="26"/>
  <c r="E16" i="26"/>
  <c r="U28" i="5" l="1"/>
  <c r="U30" i="5"/>
  <c r="I10" i="22" l="1"/>
  <c r="H10" i="22"/>
  <c r="P16" i="26"/>
  <c r="R16" i="26"/>
  <c r="I11" i="22"/>
  <c r="H11" i="22"/>
  <c r="M53" i="18"/>
  <c r="H9" i="22"/>
  <c r="C4" i="26" s="1"/>
  <c r="J2" i="27" l="1"/>
  <c r="U67" i="5"/>
  <c r="U106" i="5" s="1"/>
  <c r="I12" i="22" l="1"/>
  <c r="H14" i="22" l="1"/>
  <c r="H21" i="22" l="1"/>
  <c r="R2" i="27" s="1"/>
  <c r="H22" i="22"/>
  <c r="S2" i="27" s="1"/>
  <c r="K2" i="27"/>
  <c r="Z28" i="13"/>
  <c r="S28" i="13"/>
  <c r="J28" i="13"/>
  <c r="Z27" i="13"/>
  <c r="S27" i="13"/>
  <c r="J27" i="13"/>
  <c r="S23" i="13"/>
  <c r="S22" i="13"/>
  <c r="K40" i="22"/>
  <c r="AG2" i="27" s="1"/>
  <c r="H12" i="22"/>
  <c r="K11" i="22"/>
  <c r="L11" i="22"/>
  <c r="K47" i="22"/>
  <c r="AL2" i="27" s="1"/>
  <c r="K46" i="22"/>
  <c r="K45" i="22"/>
  <c r="AK2" i="27" s="1"/>
  <c r="K44" i="22"/>
  <c r="K43" i="22"/>
  <c r="K42" i="22"/>
  <c r="AI2" i="27" s="1"/>
  <c r="K41" i="22"/>
  <c r="AH2" i="27" s="1"/>
  <c r="J55" i="22"/>
  <c r="N24" i="26" s="1"/>
  <c r="I55" i="22"/>
  <c r="I24" i="26" s="1"/>
  <c r="H55" i="22"/>
  <c r="H53" i="22"/>
  <c r="AR2" i="27" s="1"/>
  <c r="J39" i="22"/>
  <c r="I39" i="22"/>
  <c r="H39" i="22"/>
  <c r="J38" i="22"/>
  <c r="I38" i="22"/>
  <c r="H38" i="22"/>
  <c r="H33" i="22"/>
  <c r="AB2" i="27" s="1"/>
  <c r="H32" i="22"/>
  <c r="H31" i="22"/>
  <c r="C18" i="26" s="1"/>
  <c r="I30" i="22"/>
  <c r="Z2" i="27" s="1"/>
  <c r="H30" i="22"/>
  <c r="Y2" i="27" s="1"/>
  <c r="J29" i="22"/>
  <c r="I29" i="22"/>
  <c r="H29" i="22"/>
  <c r="J28" i="22"/>
  <c r="I28" i="22"/>
  <c r="H28" i="22"/>
  <c r="H20" i="22"/>
  <c r="Q2" i="27" s="1"/>
  <c r="H19" i="22"/>
  <c r="C10" i="26" s="1"/>
  <c r="I18" i="22"/>
  <c r="H9" i="26" s="1"/>
  <c r="H18" i="22"/>
  <c r="O2" i="27" s="1"/>
  <c r="H17" i="22"/>
  <c r="I9" i="22"/>
  <c r="J4" i="26" s="1"/>
  <c r="K6" i="22"/>
  <c r="O37" i="18"/>
  <c r="F18" i="17"/>
  <c r="F60" i="17"/>
  <c r="F22" i="17"/>
  <c r="F20" i="17"/>
  <c r="AC50" i="18"/>
  <c r="K57" i="18"/>
  <c r="Z53" i="18"/>
  <c r="M132" i="18"/>
  <c r="K59" i="18"/>
  <c r="K56" i="18"/>
  <c r="O78" i="18"/>
  <c r="T114" i="4"/>
  <c r="T66" i="4"/>
  <c r="X89" i="4"/>
  <c r="T18" i="4"/>
  <c r="X41" i="4"/>
  <c r="L37" i="5"/>
  <c r="K138" i="18"/>
  <c r="K99" i="18"/>
  <c r="O41" i="1"/>
  <c r="K136" i="18"/>
  <c r="K97" i="18"/>
  <c r="T40" i="1"/>
  <c r="K96" i="18"/>
  <c r="K135" i="18"/>
  <c r="K38" i="1"/>
  <c r="K133" i="18"/>
  <c r="K94" i="18"/>
  <c r="K54" i="18"/>
  <c r="Z132" i="18"/>
  <c r="Z93" i="18"/>
  <c r="Z92" i="18"/>
  <c r="M93" i="18"/>
  <c r="Z131" i="18"/>
  <c r="Z52" i="18"/>
  <c r="R28" i="1"/>
  <c r="R148" i="1" s="1"/>
  <c r="M131" i="18"/>
  <c r="M92" i="18"/>
  <c r="M52" i="18"/>
  <c r="K88" i="1"/>
  <c r="AC129" i="18"/>
  <c r="AC90" i="18"/>
  <c r="Z26" i="1"/>
  <c r="Z146" i="1" s="1"/>
  <c r="K128" i="18"/>
  <c r="K89" i="18"/>
  <c r="K49" i="18"/>
  <c r="K49" i="1"/>
  <c r="O117" i="18"/>
  <c r="X123" i="18"/>
  <c r="X84" i="18"/>
  <c r="X43" i="18"/>
  <c r="AB17" i="1"/>
  <c r="F106" i="17"/>
  <c r="F104" i="17"/>
  <c r="F102" i="17"/>
  <c r="F64" i="17"/>
  <c r="F62" i="17"/>
  <c r="O93" i="17"/>
  <c r="O51" i="17"/>
  <c r="O9" i="17"/>
  <c r="J95" i="17"/>
  <c r="J53" i="17"/>
  <c r="J11" i="17"/>
  <c r="D28" i="17"/>
  <c r="Z121" i="5"/>
  <c r="Z82" i="5"/>
  <c r="Z43" i="5"/>
  <c r="AB137" i="1"/>
  <c r="AB77" i="1"/>
  <c r="X137" i="4"/>
  <c r="M15" i="4"/>
  <c r="M63" i="4" s="1"/>
  <c r="M111" i="4" s="1"/>
  <c r="M12" i="4"/>
  <c r="M60" i="4" s="1"/>
  <c r="M108" i="4" s="1"/>
  <c r="U17" i="5"/>
  <c r="I9" i="5"/>
  <c r="I48" i="5" s="1"/>
  <c r="U19" i="5"/>
  <c r="U21" i="5"/>
  <c r="U56" i="5"/>
  <c r="U95" i="5" s="1"/>
  <c r="U58" i="5"/>
  <c r="U97" i="5" s="1"/>
  <c r="U60" i="5"/>
  <c r="U99" i="5" s="1"/>
  <c r="U23" i="5"/>
  <c r="U27" i="5"/>
  <c r="P15" i="13"/>
  <c r="P16" i="13"/>
  <c r="Z16" i="13"/>
  <c r="E18" i="13"/>
  <c r="S18" i="13"/>
  <c r="L19" i="13"/>
  <c r="K20" i="13"/>
  <c r="J21" i="13"/>
  <c r="S21" i="13"/>
  <c r="Z21" i="13"/>
  <c r="J22" i="13"/>
  <c r="Z22" i="13"/>
  <c r="J23" i="13"/>
  <c r="Z23" i="13"/>
  <c r="M16" i="4"/>
  <c r="M64" i="4" s="1"/>
  <c r="M112" i="4" s="1"/>
  <c r="Y21" i="4"/>
  <c r="Y117" i="4" s="1"/>
  <c r="AA66" i="4"/>
  <c r="I10" i="5"/>
  <c r="I88" i="5" s="1"/>
  <c r="I11" i="5"/>
  <c r="P11" i="5"/>
  <c r="U11" i="5"/>
  <c r="I13" i="5"/>
  <c r="I91" i="5" s="1"/>
  <c r="I14" i="5"/>
  <c r="H17" i="5"/>
  <c r="H56" i="5" s="1"/>
  <c r="H95" i="5" s="1"/>
  <c r="L18" i="5"/>
  <c r="L57" i="5" s="1"/>
  <c r="L96" i="5" s="1"/>
  <c r="N19" i="5"/>
  <c r="H58" i="5" s="1"/>
  <c r="H97" i="5" s="1"/>
  <c r="L20" i="5"/>
  <c r="L59" i="5" s="1"/>
  <c r="L98" i="5" s="1"/>
  <c r="H21" i="5"/>
  <c r="H60" i="5" s="1"/>
  <c r="H99" i="5" s="1"/>
  <c r="L22" i="5"/>
  <c r="L61" i="5" s="1"/>
  <c r="L100" i="5" s="1"/>
  <c r="H23" i="5"/>
  <c r="H62" i="5" s="1"/>
  <c r="H101" i="5" s="1"/>
  <c r="L24" i="5"/>
  <c r="L63" i="5" s="1"/>
  <c r="L102" i="5" s="1"/>
  <c r="H27" i="5"/>
  <c r="H66" i="5" s="1"/>
  <c r="H105" i="5" s="1"/>
  <c r="L28" i="5"/>
  <c r="H29" i="5"/>
  <c r="H68" i="5" s="1"/>
  <c r="H107" i="5" s="1"/>
  <c r="I29" i="5"/>
  <c r="J29" i="5"/>
  <c r="K29" i="5"/>
  <c r="L29" i="5"/>
  <c r="M29" i="5"/>
  <c r="N29" i="5"/>
  <c r="O29" i="5"/>
  <c r="P29" i="5"/>
  <c r="Q29" i="5"/>
  <c r="R29" i="5"/>
  <c r="S29" i="5"/>
  <c r="U29" i="5"/>
  <c r="U68" i="5" s="1"/>
  <c r="U107" i="5" s="1"/>
  <c r="L30" i="5"/>
  <c r="L69" i="5" s="1"/>
  <c r="L108" i="5" s="1"/>
  <c r="U69" i="5"/>
  <c r="U108" i="5" s="1"/>
  <c r="H31" i="5"/>
  <c r="H70" i="5" s="1"/>
  <c r="H109" i="5" s="1"/>
  <c r="U31" i="5"/>
  <c r="U70" i="5" s="1"/>
  <c r="U109" i="5" s="1"/>
  <c r="L32" i="5"/>
  <c r="L71" i="5" s="1"/>
  <c r="L110" i="5" s="1"/>
  <c r="U32" i="5"/>
  <c r="U71" i="5" s="1"/>
  <c r="U110" i="5" s="1"/>
  <c r="H33" i="5"/>
  <c r="H72" i="5" s="1"/>
  <c r="H111" i="5" s="1"/>
  <c r="U33" i="5"/>
  <c r="U72" i="5" s="1"/>
  <c r="U111" i="5" s="1"/>
  <c r="L34" i="5"/>
  <c r="L73" i="5" s="1"/>
  <c r="L112" i="5" s="1"/>
  <c r="U34" i="5"/>
  <c r="U73" i="5" s="1"/>
  <c r="U112" i="5" s="1"/>
  <c r="Q37" i="5"/>
  <c r="H38" i="5"/>
  <c r="H77" i="5" s="1"/>
  <c r="I50" i="5"/>
  <c r="P50" i="5"/>
  <c r="U50" i="5"/>
  <c r="I53" i="5"/>
  <c r="U62" i="5"/>
  <c r="U101" i="5" s="1"/>
  <c r="L67" i="5"/>
  <c r="L106" i="5" s="1"/>
  <c r="L76" i="5"/>
  <c r="Q76" i="5"/>
  <c r="I89" i="5"/>
  <c r="P89" i="5"/>
  <c r="U89" i="5"/>
  <c r="I92" i="5"/>
  <c r="L115" i="5"/>
  <c r="Q115" i="5"/>
  <c r="H116" i="5"/>
  <c r="K25" i="1"/>
  <c r="K145" i="1" s="1"/>
  <c r="R25" i="1"/>
  <c r="AO26" i="1"/>
  <c r="AO146" i="1" s="1"/>
  <c r="K31" i="1"/>
  <c r="K151" i="1" s="1"/>
  <c r="L37" i="1"/>
  <c r="P37" i="1"/>
  <c r="O42" i="1"/>
  <c r="S42" i="1"/>
  <c r="W42" i="1"/>
  <c r="AE42" i="1"/>
  <c r="AI42" i="1"/>
  <c r="AN42" i="1"/>
  <c r="L43" i="1"/>
  <c r="P43" i="1"/>
  <c r="T46" i="1"/>
  <c r="O47" i="1"/>
  <c r="S47" i="1"/>
  <c r="W47" i="1"/>
  <c r="AE47" i="1"/>
  <c r="AI47" i="1"/>
  <c r="AN47" i="1"/>
  <c r="R85" i="1"/>
  <c r="AO86" i="1"/>
  <c r="K91" i="1"/>
  <c r="L97" i="1"/>
  <c r="P97" i="1"/>
  <c r="T100" i="1"/>
  <c r="O101" i="1"/>
  <c r="O102" i="1"/>
  <c r="S102" i="1"/>
  <c r="W102" i="1"/>
  <c r="AE102" i="1"/>
  <c r="AI102" i="1"/>
  <c r="AN102" i="1"/>
  <c r="L103" i="1"/>
  <c r="P103" i="1"/>
  <c r="T106" i="1"/>
  <c r="O107" i="1"/>
  <c r="S107" i="1"/>
  <c r="W107" i="1"/>
  <c r="AE107" i="1"/>
  <c r="AI107" i="1"/>
  <c r="AN107" i="1"/>
  <c r="K109" i="1"/>
  <c r="R145" i="1"/>
  <c r="L157" i="1"/>
  <c r="P157" i="1"/>
  <c r="T160" i="1"/>
  <c r="O161" i="1"/>
  <c r="O162" i="1"/>
  <c r="S162" i="1"/>
  <c r="W162" i="1"/>
  <c r="AE162" i="1"/>
  <c r="AI162" i="1"/>
  <c r="AN162" i="1"/>
  <c r="L163" i="1"/>
  <c r="P163" i="1"/>
  <c r="K164" i="1"/>
  <c r="T166" i="1"/>
  <c r="O167" i="1"/>
  <c r="S167" i="1"/>
  <c r="W167" i="1"/>
  <c r="AE167" i="1"/>
  <c r="AI167" i="1"/>
  <c r="AN167" i="1"/>
  <c r="K169" i="1"/>
  <c r="K98" i="1"/>
  <c r="K158" i="1"/>
  <c r="K104" i="1"/>
  <c r="K44" i="1"/>
  <c r="L10" i="22"/>
  <c r="K10" i="22"/>
  <c r="N2" i="27" l="1"/>
  <c r="C8" i="26"/>
  <c r="E18" i="26"/>
  <c r="AA2" i="27"/>
  <c r="I2" i="27"/>
  <c r="D10" i="26"/>
  <c r="C14" i="26"/>
  <c r="C20" i="26"/>
  <c r="C12" i="26"/>
  <c r="D23" i="26"/>
  <c r="U66" i="5"/>
  <c r="U105" i="5" s="1"/>
  <c r="K85" i="1"/>
  <c r="AJ2" i="27"/>
  <c r="AE2" i="27"/>
  <c r="C17" i="26"/>
  <c r="L2" i="27"/>
  <c r="H2" i="27"/>
  <c r="K148" i="1"/>
  <c r="I49" i="5"/>
  <c r="P2" i="27"/>
  <c r="W2" i="27"/>
  <c r="R88" i="1"/>
  <c r="Y69" i="4"/>
  <c r="I52" i="5"/>
  <c r="I87" i="5"/>
  <c r="AF2" i="27"/>
  <c r="Z86" i="1"/>
  <c r="X2" i="27"/>
  <c r="AT2" i="27"/>
  <c r="F9" i="26"/>
  <c r="D112" i="17"/>
  <c r="D70" i="17"/>
  <c r="F17" i="26"/>
  <c r="F24" i="26"/>
</calcChain>
</file>

<file path=xl/comments1.xml><?xml version="1.0" encoding="utf-8"?>
<comments xmlns="http://schemas.openxmlformats.org/spreadsheetml/2006/main">
  <authors>
    <author>JFBAPCsetup</author>
    <author xml:space="preserve"> </author>
    <author>Administrator</author>
    <author>Windows ユーザー</author>
  </authors>
  <commentList>
    <comment ref="N5" authorId="0" shapeId="0">
      <text>
        <r>
          <rPr>
            <b/>
            <sz val="9"/>
            <color indexed="81"/>
            <rFont val="ＭＳ Ｐゴシック"/>
            <family val="3"/>
            <charset val="128"/>
          </rPr>
          <t>戸籍又は外国人住民に係る住民票どおりに記入してください。
※外字・旧字・異字体・俗字・略字等も，そのとおりに記入してください。
※パソコンで入力できない漢字の場合は，空欄のままプリントアウトし，手書きでご記入ください。
※外字・正字の表示希望も確認してください。</t>
        </r>
      </text>
    </comment>
    <comment ref="D8" authorId="0" shapeId="0">
      <text>
        <r>
          <rPr>
            <b/>
            <sz val="9"/>
            <color indexed="81"/>
            <rFont val="ＭＳ Ｐゴシック"/>
            <family val="3"/>
            <charset val="128"/>
          </rPr>
          <t xml:space="preserve">
本籍は戸籍のとおりに都道府県名から入力してください。</t>
        </r>
        <r>
          <rPr>
            <sz val="9"/>
            <color indexed="81"/>
            <rFont val="ＭＳ Ｐゴシック"/>
            <family val="3"/>
            <charset val="128"/>
          </rPr>
          <t xml:space="preserve">
丁目・番地・号等は省略しないでください。
外国籍の方は，外国人住民に係る住民票のとおりに，国籍をご記入ください。</t>
        </r>
      </text>
    </comment>
    <comment ref="D29" authorId="1" shapeId="0">
      <text>
        <r>
          <rPr>
            <sz val="9"/>
            <color indexed="81"/>
            <rFont val="ＭＳ Ｐゴシック"/>
            <family val="3"/>
            <charset val="128"/>
          </rPr>
          <t>該当の日付を▼から選択してください。選択肢以外の日は選択によらず直接手書きしてください。</t>
        </r>
      </text>
    </comment>
    <comment ref="B52" authorId="2" shapeId="0">
      <text>
        <r>
          <rPr>
            <sz val="9"/>
            <color indexed="81"/>
            <rFont val="ＭＳ Ｐゴシック"/>
            <family val="3"/>
            <charset val="128"/>
          </rPr>
          <t>希望する仕様の欄の▼から，○を選択してください。</t>
        </r>
      </text>
    </comment>
    <comment ref="B53" authorId="2" shapeId="0">
      <text>
        <r>
          <rPr>
            <sz val="9"/>
            <color indexed="81"/>
            <rFont val="ＭＳ Ｐゴシック"/>
            <family val="3"/>
            <charset val="128"/>
          </rPr>
          <t>希望する仕様の欄の▼から，○を選択してください。</t>
        </r>
      </text>
    </comment>
    <comment ref="B54" authorId="2" shapeId="0">
      <text>
        <r>
          <rPr>
            <sz val="9"/>
            <color indexed="81"/>
            <rFont val="ＭＳ Ｐゴシック"/>
            <family val="3"/>
            <charset val="128"/>
          </rPr>
          <t>希望する仕様の欄の▼から，○を選択してください。</t>
        </r>
      </text>
    </comment>
    <comment ref="D58" authorId="2" shapeId="0">
      <text>
        <r>
          <rPr>
            <sz val="9"/>
            <color indexed="81"/>
            <rFont val="ＭＳ Ｐゴシック"/>
            <family val="3"/>
            <charset val="128"/>
          </rPr>
          <t xml:space="preserve">登録希望日を入力してください。
入力例：2021/4/21
</t>
        </r>
      </text>
    </comment>
    <comment ref="L66" authorId="3" shapeId="0">
      <text>
        <r>
          <rPr>
            <b/>
            <sz val="9"/>
            <color indexed="81"/>
            <rFont val="MS P ゴシック"/>
            <family val="3"/>
            <charset val="128"/>
          </rPr>
          <t>職務上の氏名の併記を「希望する」，「希望しない」のどちらかを▼から選択してください。</t>
        </r>
      </text>
    </comment>
  </commentList>
</comments>
</file>

<file path=xl/sharedStrings.xml><?xml version="1.0" encoding="utf-8"?>
<sst xmlns="http://schemas.openxmlformats.org/spreadsheetml/2006/main" count="2327" uniqueCount="1255">
  <si>
    <t>印紙貼付</t>
    <rPh sb="0" eb="2">
      <t>インシ</t>
    </rPh>
    <rPh sb="2" eb="3">
      <t>ハ</t>
    </rPh>
    <rPh sb="3" eb="4">
      <t>ツ</t>
    </rPh>
    <phoneticPr fontId="2"/>
  </si>
  <si>
    <t>６ 万 円</t>
    <rPh sb="2" eb="3">
      <t>マン</t>
    </rPh>
    <rPh sb="4" eb="5">
      <t>エン</t>
    </rPh>
    <phoneticPr fontId="2"/>
  </si>
  <si>
    <t>弁護士名簿登録請求書</t>
    <rPh sb="0" eb="3">
      <t>ベンゴシ</t>
    </rPh>
    <rPh sb="3" eb="5">
      <t>メイボ</t>
    </rPh>
    <rPh sb="5" eb="7">
      <t>トウロク</t>
    </rPh>
    <rPh sb="7" eb="10">
      <t>セイキュウショ</t>
    </rPh>
    <phoneticPr fontId="2"/>
  </si>
  <si>
    <t>日本弁護士連合会会長　殿</t>
    <rPh sb="0" eb="2">
      <t>ニホン</t>
    </rPh>
    <rPh sb="2" eb="5">
      <t>ベンゴシ</t>
    </rPh>
    <rPh sb="5" eb="8">
      <t>レンゴウカイ</t>
    </rPh>
    <rPh sb="8" eb="10">
      <t>カイチョウ</t>
    </rPh>
    <rPh sb="11" eb="12">
      <t>ドノ</t>
    </rPh>
    <phoneticPr fontId="2"/>
  </si>
  <si>
    <t>請求者</t>
    <rPh sb="0" eb="3">
      <t>セイキュウシャ</t>
    </rPh>
    <phoneticPr fontId="2"/>
  </si>
  <si>
    <t>印</t>
    <rPh sb="0" eb="1">
      <t>イン</t>
    </rPh>
    <phoneticPr fontId="2"/>
  </si>
  <si>
    <t>ふりがな</t>
    <phoneticPr fontId="2"/>
  </si>
  <si>
    <t>氏　　名</t>
    <rPh sb="0" eb="1">
      <t>シ</t>
    </rPh>
    <rPh sb="3" eb="4">
      <t>メイ</t>
    </rPh>
    <phoneticPr fontId="2"/>
  </si>
  <si>
    <t>本　　籍</t>
    <rPh sb="0" eb="1">
      <t>ホン</t>
    </rPh>
    <rPh sb="3" eb="4">
      <t>セキ</t>
    </rPh>
    <phoneticPr fontId="2"/>
  </si>
  <si>
    <t>（</t>
    <phoneticPr fontId="2"/>
  </si>
  <si>
    <t>）</t>
    <phoneticPr fontId="2"/>
  </si>
  <si>
    <t>〒</t>
    <phoneticPr fontId="2"/>
  </si>
  <si>
    <t>－</t>
    <phoneticPr fontId="4"/>
  </si>
  <si>
    <t>（事務所名）</t>
    <rPh sb="1" eb="3">
      <t>ジム</t>
    </rPh>
    <rPh sb="3" eb="4">
      <t>ショ</t>
    </rPh>
    <rPh sb="4" eb="5">
      <t>メイ</t>
    </rPh>
    <phoneticPr fontId="2"/>
  </si>
  <si>
    <t>　電　　話</t>
    <rPh sb="1" eb="2">
      <t>デン</t>
    </rPh>
    <rPh sb="4" eb="5">
      <t>ハナシ</t>
    </rPh>
    <phoneticPr fontId="2"/>
  </si>
  <si>
    <t>(</t>
    <phoneticPr fontId="4"/>
  </si>
  <si>
    <t>)</t>
    <phoneticPr fontId="4"/>
  </si>
  <si>
    <t>ＦＡＸ</t>
    <phoneticPr fontId="2"/>
  </si>
  <si>
    <t>入会希望</t>
    <rPh sb="0" eb="2">
      <t>ニュウカイ</t>
    </rPh>
    <rPh sb="2" eb="4">
      <t>キボウ</t>
    </rPh>
    <phoneticPr fontId="2"/>
  </si>
  <si>
    <t>弁護士会</t>
    <rPh sb="0" eb="3">
      <t>ベンゴシ</t>
    </rPh>
    <rPh sb="3" eb="4">
      <t>カイ</t>
    </rPh>
    <phoneticPr fontId="2"/>
  </si>
  <si>
    <t>事 務 所</t>
    <rPh sb="0" eb="1">
      <t>コト</t>
    </rPh>
    <rPh sb="2" eb="3">
      <t>ツトム</t>
    </rPh>
    <rPh sb="4" eb="5">
      <t>ショ</t>
    </rPh>
    <phoneticPr fontId="2"/>
  </si>
  <si>
    <t>住　　所</t>
    <rPh sb="0" eb="1">
      <t>ジュウ</t>
    </rPh>
    <rPh sb="3" eb="4">
      <t>ショ</t>
    </rPh>
    <phoneticPr fontId="2"/>
  </si>
  <si>
    <t>添付書類</t>
    <rPh sb="0" eb="2">
      <t>テンプ</t>
    </rPh>
    <rPh sb="2" eb="4">
      <t>ショルイ</t>
    </rPh>
    <phoneticPr fontId="2"/>
  </si>
  <si>
    <t>４　弁護士法第７条各号のいずれにも該当しない旨の証明書</t>
    <rPh sb="2" eb="6">
      <t>ベンゴシホウ</t>
    </rPh>
    <rPh sb="6" eb="7">
      <t>ダイ</t>
    </rPh>
    <rPh sb="8" eb="9">
      <t>ジョウ</t>
    </rPh>
    <rPh sb="9" eb="11">
      <t>カクゴウ</t>
    </rPh>
    <rPh sb="17" eb="19">
      <t>ガイトウ</t>
    </rPh>
    <rPh sb="22" eb="23">
      <t>ムネ</t>
    </rPh>
    <rPh sb="24" eb="26">
      <t>ショウメイ</t>
    </rPh>
    <rPh sb="26" eb="27">
      <t>ショ</t>
    </rPh>
    <phoneticPr fontId="2"/>
  </si>
  <si>
    <t>名</t>
    <rPh sb="0" eb="1">
      <t>メイ</t>
    </rPh>
    <phoneticPr fontId="2"/>
  </si>
  <si>
    <t>大学</t>
    <rPh sb="0" eb="2">
      <t>ダイガク</t>
    </rPh>
    <phoneticPr fontId="2"/>
  </si>
  <si>
    <t>私は，</t>
    <rPh sb="0" eb="1">
      <t>ワタシ</t>
    </rPh>
    <phoneticPr fontId="2"/>
  </si>
  <si>
    <t>を誓約いたします。</t>
    <rPh sb="1" eb="3">
      <t>セイヤク</t>
    </rPh>
    <phoneticPr fontId="2"/>
  </si>
  <si>
    <t>１　弁護士法第７条各号のいずれにも該当しないこと　　　　　　　　　　　　　　　　</t>
    <rPh sb="2" eb="6">
      <t>ベンゴシホウ</t>
    </rPh>
    <rPh sb="6" eb="7">
      <t>ダイ</t>
    </rPh>
    <rPh sb="8" eb="9">
      <t>ジョウ</t>
    </rPh>
    <rPh sb="9" eb="11">
      <t>カクゴウ</t>
    </rPh>
    <rPh sb="17" eb="19">
      <t>ガイトウ</t>
    </rPh>
    <phoneticPr fontId="2"/>
  </si>
  <si>
    <t>本　籍</t>
    <rPh sb="0" eb="1">
      <t>ホン</t>
    </rPh>
    <rPh sb="2" eb="3">
      <t>セキ</t>
    </rPh>
    <phoneticPr fontId="2"/>
  </si>
  <si>
    <t>住　所</t>
    <rPh sb="0" eb="1">
      <t>ジュウ</t>
    </rPh>
    <rPh sb="2" eb="3">
      <t>ショ</t>
    </rPh>
    <phoneticPr fontId="2"/>
  </si>
  <si>
    <t>氏　名</t>
    <rPh sb="0" eb="1">
      <t>シ</t>
    </rPh>
    <rPh sb="2" eb="3">
      <t>メイ</t>
    </rPh>
    <phoneticPr fontId="2"/>
  </si>
  <si>
    <t>（西暦</t>
    <rPh sb="1" eb="3">
      <t>セイレキ</t>
    </rPh>
    <phoneticPr fontId="2"/>
  </si>
  <si>
    <t>本 人</t>
    <rPh sb="0" eb="1">
      <t>ホン</t>
    </rPh>
    <rPh sb="2" eb="3">
      <t>ジン</t>
    </rPh>
    <phoneticPr fontId="2"/>
  </si>
  <si>
    <t>履　　歴　　書</t>
    <rPh sb="0" eb="1">
      <t>クツ</t>
    </rPh>
    <rPh sb="3" eb="4">
      <t>レキ</t>
    </rPh>
    <rPh sb="6" eb="7">
      <t>ショ</t>
    </rPh>
    <phoneticPr fontId="4"/>
  </si>
  <si>
    <t>生年月日</t>
    <rPh sb="0" eb="2">
      <t>セイネン</t>
    </rPh>
    <rPh sb="2" eb="4">
      <t>ガッピ</t>
    </rPh>
    <phoneticPr fontId="2"/>
  </si>
  <si>
    <t>弁護士名簿登録請求書・誓約書</t>
    <rPh sb="0" eb="1">
      <t>ベン</t>
    </rPh>
    <rPh sb="1" eb="2">
      <t>マモル</t>
    </rPh>
    <rPh sb="2" eb="3">
      <t>シ</t>
    </rPh>
    <rPh sb="3" eb="4">
      <t>メイ</t>
    </rPh>
    <rPh sb="4" eb="5">
      <t>ボ</t>
    </rPh>
    <rPh sb="5" eb="7">
      <t>トウロク</t>
    </rPh>
    <rPh sb="7" eb="10">
      <t>セイキュウショ</t>
    </rPh>
    <rPh sb="11" eb="14">
      <t>セイヤクショ</t>
    </rPh>
    <phoneticPr fontId="2"/>
  </si>
  <si>
    <t>履　歴</t>
    <rPh sb="0" eb="1">
      <t>クツ</t>
    </rPh>
    <rPh sb="2" eb="3">
      <t>レキ</t>
    </rPh>
    <phoneticPr fontId="2"/>
  </si>
  <si>
    <t>学　　歴</t>
    <rPh sb="0" eb="1">
      <t>ガク</t>
    </rPh>
    <rPh sb="3" eb="4">
      <t>レキ</t>
    </rPh>
    <phoneticPr fontId="2"/>
  </si>
  <si>
    <t>弁 護 士
と な る
資　　格</t>
    <rPh sb="0" eb="1">
      <t>ベン</t>
    </rPh>
    <rPh sb="2" eb="3">
      <t>マモル</t>
    </rPh>
    <rPh sb="4" eb="5">
      <t>シ</t>
    </rPh>
    <rPh sb="12" eb="13">
      <t>シ</t>
    </rPh>
    <rPh sb="15" eb="16">
      <t>カク</t>
    </rPh>
    <phoneticPr fontId="2"/>
  </si>
  <si>
    <t>職　　歴</t>
    <rPh sb="0" eb="1">
      <t>ショク</t>
    </rPh>
    <rPh sb="3" eb="4">
      <t>レキ</t>
    </rPh>
    <phoneticPr fontId="2"/>
  </si>
  <si>
    <t>履 　歴 　書</t>
    <rPh sb="0" eb="1">
      <t>クツ</t>
    </rPh>
    <rPh sb="3" eb="4">
      <t>レキ</t>
    </rPh>
    <rPh sb="6" eb="7">
      <t>ショ</t>
    </rPh>
    <phoneticPr fontId="2"/>
  </si>
  <si>
    <t>学部</t>
    <rPh sb="0" eb="2">
      <t>ガクブ</t>
    </rPh>
    <phoneticPr fontId="2"/>
  </si>
  <si>
    <t>司法修習終了（終了証書の交付日）</t>
    <rPh sb="0" eb="6">
      <t>シ</t>
    </rPh>
    <rPh sb="7" eb="9">
      <t>シュウリョウ</t>
    </rPh>
    <rPh sb="9" eb="11">
      <t>ショウショ</t>
    </rPh>
    <rPh sb="12" eb="14">
      <t>コウフ</t>
    </rPh>
    <rPh sb="14" eb="15">
      <t>ヒ</t>
    </rPh>
    <phoneticPr fontId="2"/>
  </si>
  <si>
    <t>写真</t>
    <rPh sb="0" eb="2">
      <t>シャシン</t>
    </rPh>
    <phoneticPr fontId="2"/>
  </si>
  <si>
    <t>(</t>
    <phoneticPr fontId="2"/>
  </si>
  <si>
    <t>（マンション・ビル名）</t>
    <rPh sb="9" eb="10">
      <t>メイ</t>
    </rPh>
    <phoneticPr fontId="2"/>
  </si>
  <si>
    <t>私は，弁護士名簿に登録されたく，弁護士法第9条及び日本弁護士連合会</t>
    <rPh sb="0" eb="1">
      <t>ワタシ</t>
    </rPh>
    <rPh sb="3" eb="6">
      <t>ベンゴシ</t>
    </rPh>
    <rPh sb="6" eb="8">
      <t>メイボ</t>
    </rPh>
    <rPh sb="9" eb="11">
      <t>トウロク</t>
    </rPh>
    <rPh sb="16" eb="20">
      <t>ベンゴシホウ</t>
    </rPh>
    <rPh sb="20" eb="21">
      <t>ダイ</t>
    </rPh>
    <rPh sb="22" eb="23">
      <t>ジョウ</t>
    </rPh>
    <rPh sb="23" eb="24">
      <t>オヨ</t>
    </rPh>
    <rPh sb="25" eb="27">
      <t>ニホン</t>
    </rPh>
    <rPh sb="27" eb="30">
      <t>ベンゴシ</t>
    </rPh>
    <rPh sb="30" eb="33">
      <t>レンゴウカイ</t>
    </rPh>
    <phoneticPr fontId="2"/>
  </si>
  <si>
    <t>会則第19条の規定により必要書類を添付して請求します。</t>
    <rPh sb="0" eb="1">
      <t>カイ</t>
    </rPh>
    <rPh sb="1" eb="2">
      <t>ソク</t>
    </rPh>
    <rPh sb="2" eb="3">
      <t>ダイ</t>
    </rPh>
    <rPh sb="5" eb="6">
      <t>ジョウ</t>
    </rPh>
    <rPh sb="7" eb="9">
      <t>キテイ</t>
    </rPh>
    <rPh sb="12" eb="14">
      <t>ヒツヨウ</t>
    </rPh>
    <rPh sb="14" eb="16">
      <t>ショルイ</t>
    </rPh>
    <rPh sb="17" eb="19">
      <t>テンプ</t>
    </rPh>
    <rPh sb="21" eb="23">
      <t>セイキュウ</t>
    </rPh>
    <phoneticPr fontId="2"/>
  </si>
  <si>
    <t>１　履歴書及び写真（無帽・無背景　４cm×３cm）</t>
    <rPh sb="2" eb="4">
      <t>リレキ</t>
    </rPh>
    <rPh sb="4" eb="5">
      <t>ショ</t>
    </rPh>
    <rPh sb="5" eb="6">
      <t>オヨ</t>
    </rPh>
    <rPh sb="7" eb="9">
      <t>シャシン</t>
    </rPh>
    <rPh sb="10" eb="12">
      <t>ムボウ</t>
    </rPh>
    <rPh sb="13" eb="16">
      <t>ムハイケイ</t>
    </rPh>
    <phoneticPr fontId="2"/>
  </si>
  <si>
    <t>２　弁護士法第１２条第１項各号及び第２項に掲げる事項に該当しないこと</t>
    <rPh sb="2" eb="6">
      <t>ベンゴシホウ</t>
    </rPh>
    <rPh sb="6" eb="7">
      <t>ダイ</t>
    </rPh>
    <rPh sb="9" eb="10">
      <t>ジョウ</t>
    </rPh>
    <rPh sb="10" eb="11">
      <t>ダイ</t>
    </rPh>
    <rPh sb="12" eb="13">
      <t>コウ</t>
    </rPh>
    <rPh sb="13" eb="15">
      <t>カクゴウ</t>
    </rPh>
    <rPh sb="15" eb="16">
      <t>オヨ</t>
    </rPh>
    <rPh sb="17" eb="18">
      <t>ダイ</t>
    </rPh>
    <rPh sb="19" eb="20">
      <t>コウ</t>
    </rPh>
    <rPh sb="21" eb="22">
      <t>カカ</t>
    </rPh>
    <rPh sb="24" eb="26">
      <t>ジコウ</t>
    </rPh>
    <rPh sb="27" eb="29">
      <t>ガイトウ</t>
    </rPh>
    <phoneticPr fontId="2"/>
  </si>
  <si>
    <t>住所(自宅)</t>
    <rPh sb="0" eb="2">
      <t>ジュウショ</t>
    </rPh>
    <rPh sb="3" eb="5">
      <t>ジタク</t>
    </rPh>
    <phoneticPr fontId="2"/>
  </si>
  <si>
    <t>賞　　罰</t>
    <rPh sb="0" eb="1">
      <t>ショウ</t>
    </rPh>
    <rPh sb="3" eb="4">
      <t>バツ</t>
    </rPh>
    <phoneticPr fontId="2"/>
  </si>
  <si>
    <t>以上のとおり相違ありません</t>
    <rPh sb="0" eb="2">
      <t>イジョウ</t>
    </rPh>
    <rPh sb="6" eb="8">
      <t>ソウイ</t>
    </rPh>
    <phoneticPr fontId="2"/>
  </si>
  <si>
    <t>都道府県</t>
    <rPh sb="0" eb="4">
      <t>トドウフケン</t>
    </rPh>
    <phoneticPr fontId="4"/>
  </si>
  <si>
    <t>日弁連提出用</t>
  </si>
  <si>
    <t>弁護士会控</t>
  </si>
  <si>
    <t>氏</t>
    <rPh sb="0" eb="1">
      <t>シ</t>
    </rPh>
    <phoneticPr fontId="2"/>
  </si>
  <si>
    <t>司法試験合格</t>
    <rPh sb="0" eb="2">
      <t>シホウ</t>
    </rPh>
    <rPh sb="2" eb="4">
      <t>シケン</t>
    </rPh>
    <rPh sb="4" eb="6">
      <t>ゴウカク</t>
    </rPh>
    <phoneticPr fontId="2"/>
  </si>
  <si>
    <t>法科大学院</t>
    <rPh sb="0" eb="2">
      <t>ホウカ</t>
    </rPh>
    <rPh sb="2" eb="5">
      <t>ダイガクイン</t>
    </rPh>
    <phoneticPr fontId="2"/>
  </si>
  <si>
    <t>学歴１（大学）</t>
    <rPh sb="0" eb="2">
      <t>ガクレキ</t>
    </rPh>
    <rPh sb="4" eb="6">
      <t>ダイガク</t>
    </rPh>
    <phoneticPr fontId="2"/>
  </si>
  <si>
    <t>生</t>
    <rPh sb="0" eb="1">
      <t>ウ</t>
    </rPh>
    <phoneticPr fontId="2"/>
  </si>
  <si>
    <t>性別</t>
    <rPh sb="0" eb="2">
      <t>セイベツ</t>
    </rPh>
    <phoneticPr fontId="2"/>
  </si>
  <si>
    <t>本人控</t>
    <rPh sb="0" eb="2">
      <t>ホンニン</t>
    </rPh>
    <phoneticPr fontId="2"/>
  </si>
  <si>
    <t>　及び生年月日の記載を証明する戸籍記載事項証明書のうちいずれか１通</t>
    <rPh sb="32" eb="33">
      <t>ツウ</t>
    </rPh>
    <phoneticPr fontId="2"/>
  </si>
  <si>
    <t>３　弁護士となる資格を証明する書面（司法修習終了後引き続き登録する者を除く。）</t>
    <rPh sb="2" eb="5">
      <t>ベンゴシ</t>
    </rPh>
    <rPh sb="8" eb="10">
      <t>シカク</t>
    </rPh>
    <rPh sb="11" eb="13">
      <t>ショウメイ</t>
    </rPh>
    <rPh sb="15" eb="17">
      <t>ショメン</t>
    </rPh>
    <rPh sb="18" eb="20">
      <t>シホウ</t>
    </rPh>
    <rPh sb="20" eb="22">
      <t>シュウシュウ</t>
    </rPh>
    <rPh sb="22" eb="24">
      <t>シュウリョウ</t>
    </rPh>
    <rPh sb="24" eb="25">
      <t>ゴ</t>
    </rPh>
    <rPh sb="25" eb="26">
      <t>ヒ</t>
    </rPh>
    <rPh sb="27" eb="28">
      <t>ツヅ</t>
    </rPh>
    <rPh sb="29" eb="31">
      <t>トウロク</t>
    </rPh>
    <rPh sb="33" eb="34">
      <t>モノ</t>
    </rPh>
    <rPh sb="35" eb="36">
      <t>ノゾ</t>
    </rPh>
    <phoneticPr fontId="2"/>
  </si>
  <si>
    <t>５　弁護士法第１２条第１項各号及び第２項に掲げる事項に関する書面</t>
    <rPh sb="2" eb="6">
      <t>ベンゴシホウ</t>
    </rPh>
    <rPh sb="6" eb="7">
      <t>ダイ</t>
    </rPh>
    <rPh sb="9" eb="10">
      <t>ジョウ</t>
    </rPh>
    <rPh sb="10" eb="11">
      <t>ダイ</t>
    </rPh>
    <rPh sb="12" eb="13">
      <t>コウ</t>
    </rPh>
    <rPh sb="13" eb="15">
      <t>カクゴウ</t>
    </rPh>
    <rPh sb="15" eb="16">
      <t>オヨ</t>
    </rPh>
    <rPh sb="17" eb="18">
      <t>ダイ</t>
    </rPh>
    <rPh sb="19" eb="20">
      <t>コウ</t>
    </rPh>
    <rPh sb="21" eb="22">
      <t>カカ</t>
    </rPh>
    <rPh sb="24" eb="26">
      <t>ジコウ</t>
    </rPh>
    <rPh sb="27" eb="28">
      <t>カン</t>
    </rPh>
    <rPh sb="30" eb="32">
      <t>ショメン</t>
    </rPh>
    <phoneticPr fontId="2"/>
  </si>
  <si>
    <t>　職務上の氏名を使用しようとする者は，職務上の氏名の届出書・使用許可申請書（第６号書式）を併せて提出する。</t>
    <rPh sb="19" eb="22">
      <t>ショクムジョウ</t>
    </rPh>
    <rPh sb="23" eb="25">
      <t>シメイ</t>
    </rPh>
    <rPh sb="26" eb="28">
      <t>トドケデ</t>
    </rPh>
    <rPh sb="28" eb="29">
      <t>ショ</t>
    </rPh>
    <rPh sb="30" eb="32">
      <t>シヨウ</t>
    </rPh>
    <rPh sb="32" eb="34">
      <t>キョカ</t>
    </rPh>
    <rPh sb="34" eb="36">
      <t>シンセイ</t>
    </rPh>
    <rPh sb="36" eb="37">
      <t>ショ</t>
    </rPh>
    <rPh sb="38" eb="39">
      <t>ダイ</t>
    </rPh>
    <rPh sb="40" eb="41">
      <t>ゴウ</t>
    </rPh>
    <rPh sb="41" eb="43">
      <t>ショシキ</t>
    </rPh>
    <rPh sb="45" eb="46">
      <t>アワ</t>
    </rPh>
    <rPh sb="48" eb="50">
      <t>テイシュツ</t>
    </rPh>
    <phoneticPr fontId="2"/>
  </si>
  <si>
    <t>　写　　　真　　背景なし　無帽　サングラス不可　プリンタ印刷不可　4cm×3cm　白黒・カラーいずれでも可</t>
    <rPh sb="1" eb="2">
      <t>シャ</t>
    </rPh>
    <rPh sb="5" eb="6">
      <t>マコト</t>
    </rPh>
    <rPh sb="13" eb="15">
      <t>ムボウ</t>
    </rPh>
    <phoneticPr fontId="2"/>
  </si>
  <si>
    <t>）</t>
    <phoneticPr fontId="2"/>
  </si>
  <si>
    <t>4cm×3cm</t>
    <phoneticPr fontId="2"/>
  </si>
  <si>
    <r>
      <t>（登録用）　</t>
    </r>
    <r>
      <rPr>
        <u/>
        <sz val="11"/>
        <rFont val="ＭＳ 明朝"/>
        <family val="1"/>
        <charset val="128"/>
      </rPr>
      <t>日弁連提出用</t>
    </r>
    <rPh sb="1" eb="4">
      <t>トウロクヨウ</t>
    </rPh>
    <rPh sb="6" eb="9">
      <t>ニチベンレン</t>
    </rPh>
    <rPh sb="9" eb="11">
      <t>テイシュツ</t>
    </rPh>
    <rPh sb="11" eb="12">
      <t>ヨウ</t>
    </rPh>
    <phoneticPr fontId="2"/>
  </si>
  <si>
    <r>
      <t>（登録用）　</t>
    </r>
    <r>
      <rPr>
        <u/>
        <sz val="11"/>
        <rFont val="ＭＳ 明朝"/>
        <family val="1"/>
        <charset val="128"/>
      </rPr>
      <t>弁護士会控</t>
    </r>
    <rPh sb="1" eb="4">
      <t>トウロクヨウ</t>
    </rPh>
    <rPh sb="6" eb="9">
      <t>ベンゴシ</t>
    </rPh>
    <rPh sb="9" eb="10">
      <t>カイ</t>
    </rPh>
    <rPh sb="10" eb="11">
      <t>ヒカエ</t>
    </rPh>
    <phoneticPr fontId="2"/>
  </si>
  <si>
    <r>
      <t>（登録用）　</t>
    </r>
    <r>
      <rPr>
        <u/>
        <sz val="11"/>
        <rFont val="ＭＳ 明朝"/>
        <family val="1"/>
        <charset val="128"/>
      </rPr>
      <t>本人控</t>
    </r>
    <rPh sb="1" eb="4">
      <t>トウロクヨウ</t>
    </rPh>
    <rPh sb="6" eb="8">
      <t>ホンニン</t>
    </rPh>
    <rPh sb="8" eb="9">
      <t>ヒカエ</t>
    </rPh>
    <phoneticPr fontId="2"/>
  </si>
  <si>
    <t>２　戸籍謄本（外国籍の者については，外国人住民に係る住民票の写し），戸籍抄本又は氏名，本籍</t>
    <rPh sb="2" eb="4">
      <t>コセキ</t>
    </rPh>
    <rPh sb="4" eb="6">
      <t>トウホン</t>
    </rPh>
    <rPh sb="7" eb="10">
      <t>ガイコクセキ</t>
    </rPh>
    <rPh sb="11" eb="12">
      <t>モノ</t>
    </rPh>
    <rPh sb="18" eb="21">
      <t>ガイコクジン</t>
    </rPh>
    <rPh sb="21" eb="23">
      <t>ジュウミン</t>
    </rPh>
    <rPh sb="24" eb="25">
      <t>カカワ</t>
    </rPh>
    <rPh sb="26" eb="29">
      <t>ジュウミンヒョウ</t>
    </rPh>
    <rPh sb="30" eb="31">
      <t>ウツ</t>
    </rPh>
    <rPh sb="34" eb="36">
      <t>コセキ</t>
    </rPh>
    <rPh sb="36" eb="38">
      <t>ショウホン</t>
    </rPh>
    <rPh sb="38" eb="39">
      <t>マタ</t>
    </rPh>
    <rPh sb="40" eb="42">
      <t>シメイ</t>
    </rPh>
    <rPh sb="43" eb="44">
      <t>ホン</t>
    </rPh>
    <rPh sb="44" eb="45">
      <t>セキ</t>
    </rPh>
    <phoneticPr fontId="2"/>
  </si>
  <si>
    <r>
      <t>第１号①書式（第２条関係）</t>
    </r>
    <r>
      <rPr>
        <u/>
        <sz val="11"/>
        <rFont val="ＭＳ 明朝"/>
        <family val="1"/>
        <charset val="128"/>
      </rPr>
      <t>日弁連提出用</t>
    </r>
    <rPh sb="0" eb="1">
      <t>ダイ</t>
    </rPh>
    <rPh sb="2" eb="3">
      <t>ゴウ</t>
    </rPh>
    <rPh sb="4" eb="6">
      <t>ショシキ</t>
    </rPh>
    <rPh sb="7" eb="8">
      <t>ダイ</t>
    </rPh>
    <rPh sb="9" eb="10">
      <t>ジョウ</t>
    </rPh>
    <rPh sb="10" eb="12">
      <t>カンケイ</t>
    </rPh>
    <rPh sb="13" eb="16">
      <t>ニチベンレン</t>
    </rPh>
    <rPh sb="16" eb="18">
      <t>テイシュツ</t>
    </rPh>
    <rPh sb="18" eb="19">
      <t>ヨウ</t>
    </rPh>
    <phoneticPr fontId="2"/>
  </si>
  <si>
    <t>(外国籍の者は国籍を記入)</t>
  </si>
  <si>
    <t>弁護士であったことの有無</t>
    <rPh sb="0" eb="3">
      <t>ベンゴシ</t>
    </rPh>
    <rPh sb="10" eb="12">
      <t>ウム</t>
    </rPh>
    <phoneticPr fontId="2"/>
  </si>
  <si>
    <t>有</t>
    <rPh sb="0" eb="1">
      <t>ア</t>
    </rPh>
    <phoneticPr fontId="2"/>
  </si>
  <si>
    <t>・　　無</t>
  </si>
  <si>
    <t>（登録取消し時の登録番号）</t>
    <rPh sb="1" eb="3">
      <t>トウロク</t>
    </rPh>
    <rPh sb="3" eb="5">
      <t>トリケシ</t>
    </rPh>
    <rPh sb="6" eb="7">
      <t>ジ</t>
    </rPh>
    <rPh sb="8" eb="10">
      <t>トウロク</t>
    </rPh>
    <rPh sb="10" eb="12">
      <t>バンゴウ</t>
    </rPh>
    <phoneticPr fontId="2"/>
  </si>
  <si>
    <t>（　　　　　　　　　　　　　　　　）</t>
    <phoneticPr fontId="2"/>
  </si>
  <si>
    <t>６　弁護士であった者については，登録取消し前の弁護士名簿に登録されていた者と同一人であるこ</t>
    <rPh sb="2" eb="5">
      <t>ベンゴシ</t>
    </rPh>
    <rPh sb="9" eb="10">
      <t>モノ</t>
    </rPh>
    <rPh sb="16" eb="18">
      <t>トウロク</t>
    </rPh>
    <rPh sb="18" eb="20">
      <t>トリケシ</t>
    </rPh>
    <rPh sb="21" eb="22">
      <t>マエ</t>
    </rPh>
    <rPh sb="23" eb="26">
      <t>ベンゴシ</t>
    </rPh>
    <rPh sb="26" eb="28">
      <t>メイボ</t>
    </rPh>
    <rPh sb="29" eb="31">
      <t>トウロク</t>
    </rPh>
    <rPh sb="36" eb="37">
      <t>モノ</t>
    </rPh>
    <rPh sb="38" eb="40">
      <t>ドウイツ</t>
    </rPh>
    <rPh sb="40" eb="41">
      <t>ニン</t>
    </rPh>
    <phoneticPr fontId="2"/>
  </si>
  <si>
    <t>　とを証する書類</t>
    <rPh sb="3" eb="4">
      <t>ショウ</t>
    </rPh>
    <rPh sb="6" eb="8">
      <t>ショルイ</t>
    </rPh>
    <phoneticPr fontId="2"/>
  </si>
  <si>
    <r>
      <t>第１号①書式（第２条関係）</t>
    </r>
    <r>
      <rPr>
        <u/>
        <sz val="11"/>
        <rFont val="ＭＳ 明朝"/>
        <family val="1"/>
        <charset val="128"/>
      </rPr>
      <t>弁護士会控</t>
    </r>
    <rPh sb="0" eb="1">
      <t>ダイ</t>
    </rPh>
    <rPh sb="2" eb="3">
      <t>ゴウ</t>
    </rPh>
    <rPh sb="4" eb="6">
      <t>ショシキ</t>
    </rPh>
    <rPh sb="7" eb="8">
      <t>ダイ</t>
    </rPh>
    <rPh sb="9" eb="10">
      <t>ジョウ</t>
    </rPh>
    <rPh sb="10" eb="12">
      <t>カンケイ</t>
    </rPh>
    <rPh sb="13" eb="15">
      <t>ベンゴ</t>
    </rPh>
    <rPh sb="15" eb="16">
      <t>シ</t>
    </rPh>
    <rPh sb="16" eb="17">
      <t>カイ</t>
    </rPh>
    <rPh sb="17" eb="18">
      <t>ヒカエ</t>
    </rPh>
    <phoneticPr fontId="2"/>
  </si>
  <si>
    <r>
      <t>第１号①書式（第２条関係）</t>
    </r>
    <r>
      <rPr>
        <u/>
        <sz val="11"/>
        <rFont val="ＭＳ 明朝"/>
        <family val="1"/>
        <charset val="128"/>
      </rPr>
      <t>本人控</t>
    </r>
    <rPh sb="0" eb="1">
      <t>ダイ</t>
    </rPh>
    <rPh sb="2" eb="3">
      <t>ゴウ</t>
    </rPh>
    <rPh sb="4" eb="6">
      <t>ショシキ</t>
    </rPh>
    <rPh sb="7" eb="8">
      <t>ダイ</t>
    </rPh>
    <rPh sb="9" eb="10">
      <t>ジョウ</t>
    </rPh>
    <rPh sb="10" eb="12">
      <t>カンケイ</t>
    </rPh>
    <rPh sb="13" eb="15">
      <t>ホンニン</t>
    </rPh>
    <rPh sb="15" eb="16">
      <t>ヒカエ</t>
    </rPh>
    <phoneticPr fontId="2"/>
  </si>
  <si>
    <t>郵便番号（ﾊｲﾌﾝなし）</t>
    <phoneticPr fontId="4"/>
  </si>
  <si>
    <t>ＦＡＸ（空欄可）</t>
    <phoneticPr fontId="4"/>
  </si>
  <si>
    <t>マンション・ビル名（ある方のみ）</t>
    <rPh sb="8" eb="9">
      <t>メイ</t>
    </rPh>
    <phoneticPr fontId="4"/>
  </si>
  <si>
    <t>新試験・旧試験の別</t>
    <rPh sb="0" eb="1">
      <t>シン</t>
    </rPh>
    <rPh sb="1" eb="3">
      <t>シケン</t>
    </rPh>
    <rPh sb="4" eb="5">
      <t>キュウ</t>
    </rPh>
    <rPh sb="5" eb="7">
      <t>シケン</t>
    </rPh>
    <rPh sb="8" eb="9">
      <t>ベツ</t>
    </rPh>
    <phoneticPr fontId="2"/>
  </si>
  <si>
    <t>賞</t>
    <rPh sb="0" eb="1">
      <t>ショウ</t>
    </rPh>
    <phoneticPr fontId="2"/>
  </si>
  <si>
    <t>罰</t>
    <rPh sb="0" eb="1">
      <t>バツ</t>
    </rPh>
    <phoneticPr fontId="2"/>
  </si>
  <si>
    <t>賞罰</t>
    <rPh sb="0" eb="2">
      <t>ショウバツ</t>
    </rPh>
    <phoneticPr fontId="2"/>
  </si>
  <si>
    <t>郵便番号（ﾊｲﾌﾝなし）</t>
    <phoneticPr fontId="4"/>
  </si>
  <si>
    <t>ふりがな（ひらがな）</t>
    <phoneticPr fontId="4"/>
  </si>
  <si>
    <r>
      <rPr>
        <b/>
        <sz val="11"/>
        <color indexed="8"/>
        <rFont val="ＭＳ Ｐゴシック"/>
        <family val="3"/>
        <charset val="128"/>
      </rPr>
      <t>生年月日</t>
    </r>
    <r>
      <rPr>
        <sz val="11"/>
        <color theme="1"/>
        <rFont val="ＭＳ Ｐゴシック"/>
        <family val="3"/>
        <charset val="128"/>
        <scheme val="minor"/>
      </rPr>
      <t>（例：1980/1/1）</t>
    </r>
    <rPh sb="0" eb="2">
      <t>セイネン</t>
    </rPh>
    <rPh sb="2" eb="4">
      <t>ガッピ</t>
    </rPh>
    <rPh sb="5" eb="6">
      <t>レイ</t>
    </rPh>
    <phoneticPr fontId="2"/>
  </si>
  <si>
    <t>日</t>
  </si>
  <si>
    <t>（西暦</t>
    <rPh sb="1" eb="3">
      <t>セイレキ</t>
    </rPh>
    <phoneticPr fontId="2"/>
  </si>
  <si>
    <t>年）</t>
    <rPh sb="0" eb="1">
      <t>ネン</t>
    </rPh>
    <phoneticPr fontId="2"/>
  </si>
  <si>
    <t>）</t>
    <phoneticPr fontId="2"/>
  </si>
  <si>
    <t>賞</t>
  </si>
  <si>
    <t>：</t>
  </si>
  <si>
    <t>罰</t>
  </si>
  <si>
    <t>年</t>
  </si>
  <si>
    <t>年</t>
    <rPh sb="0" eb="1">
      <t>ネン</t>
    </rPh>
    <phoneticPr fontId="2"/>
  </si>
  <si>
    <t>月</t>
  </si>
  <si>
    <t>月</t>
    <rPh sb="0" eb="1">
      <t>ガツ</t>
    </rPh>
    <phoneticPr fontId="2"/>
  </si>
  <si>
    <t>日</t>
    <rPh sb="0" eb="1">
      <t>ニチ</t>
    </rPh>
    <phoneticPr fontId="2"/>
  </si>
  <si>
    <t>東京</t>
  </si>
  <si>
    <r>
      <t>・このシートはデータ入力用です。</t>
    </r>
    <r>
      <rPr>
        <b/>
        <u val="double"/>
        <sz val="10"/>
        <color indexed="10"/>
        <rFont val="ＭＳ ゴシック"/>
        <family val="3"/>
        <charset val="128"/>
      </rPr>
      <t/>
    </r>
    <rPh sb="10" eb="12">
      <t>ニュウリョク</t>
    </rPh>
    <rPh sb="12" eb="13">
      <t>ヨウ</t>
    </rPh>
    <phoneticPr fontId="2"/>
  </si>
  <si>
    <t>東京都</t>
    <rPh sb="0" eb="3">
      <t>トウキョウト</t>
    </rPh>
    <phoneticPr fontId="2"/>
  </si>
  <si>
    <t>第一東京</t>
  </si>
  <si>
    <t>第二東京</t>
  </si>
  <si>
    <t>神奈川県</t>
    <rPh sb="0" eb="4">
      <t>カナガワケン</t>
    </rPh>
    <phoneticPr fontId="2"/>
  </si>
  <si>
    <t>埼玉</t>
  </si>
  <si>
    <t>埼玉県</t>
    <rPh sb="0" eb="2">
      <t>サイタマ</t>
    </rPh>
    <rPh sb="2" eb="3">
      <t>ケン</t>
    </rPh>
    <phoneticPr fontId="2"/>
  </si>
  <si>
    <t>千葉県</t>
  </si>
  <si>
    <t>千葉県</t>
    <rPh sb="0" eb="3">
      <t>チバケン</t>
    </rPh>
    <phoneticPr fontId="2"/>
  </si>
  <si>
    <t>茨城県</t>
  </si>
  <si>
    <t>茨城県</t>
    <rPh sb="0" eb="2">
      <t>イバラキ</t>
    </rPh>
    <rPh sb="2" eb="3">
      <t>ケン</t>
    </rPh>
    <phoneticPr fontId="2"/>
  </si>
  <si>
    <t>栃木県</t>
  </si>
  <si>
    <t>栃木県</t>
    <rPh sb="0" eb="3">
      <t>トチギケン</t>
    </rPh>
    <phoneticPr fontId="2"/>
  </si>
  <si>
    <t>群馬</t>
  </si>
  <si>
    <t>群馬県</t>
    <rPh sb="0" eb="3">
      <t>グンマケン</t>
    </rPh>
    <phoneticPr fontId="2"/>
  </si>
  <si>
    <t>静岡県</t>
  </si>
  <si>
    <t>静岡県</t>
    <rPh sb="0" eb="3">
      <t>シズオカケン</t>
    </rPh>
    <phoneticPr fontId="2"/>
  </si>
  <si>
    <t>山梨県</t>
  </si>
  <si>
    <t>山梨県</t>
    <rPh sb="0" eb="3">
      <t>ヤマナシケン</t>
    </rPh>
    <phoneticPr fontId="2"/>
  </si>
  <si>
    <t>長野県</t>
  </si>
  <si>
    <t>長野県</t>
    <rPh sb="0" eb="2">
      <t>ナガノ</t>
    </rPh>
    <rPh sb="2" eb="3">
      <t>ケン</t>
    </rPh>
    <phoneticPr fontId="2"/>
  </si>
  <si>
    <t>新潟県</t>
  </si>
  <si>
    <t>新潟県</t>
    <rPh sb="0" eb="3">
      <t>ニイガタケン</t>
    </rPh>
    <phoneticPr fontId="2"/>
  </si>
  <si>
    <t>大阪</t>
  </si>
  <si>
    <t>大阪府</t>
    <rPh sb="0" eb="3">
      <t>オオサカフ</t>
    </rPh>
    <phoneticPr fontId="2"/>
  </si>
  <si>
    <t>京都</t>
  </si>
  <si>
    <t>京都府</t>
    <rPh sb="0" eb="3">
      <t>キョウトフ</t>
    </rPh>
    <phoneticPr fontId="2"/>
  </si>
  <si>
    <t>兵庫県</t>
  </si>
  <si>
    <t>兵庫県</t>
    <rPh sb="0" eb="3">
      <t>ヒョウゴケン</t>
    </rPh>
    <phoneticPr fontId="2"/>
  </si>
  <si>
    <t>奈良</t>
  </si>
  <si>
    <t>奈良県</t>
    <rPh sb="0" eb="3">
      <t>ナラケン</t>
    </rPh>
    <phoneticPr fontId="2"/>
  </si>
  <si>
    <t>滋賀</t>
  </si>
  <si>
    <t>滋賀県</t>
    <rPh sb="0" eb="3">
      <t>シガケン</t>
    </rPh>
    <phoneticPr fontId="2"/>
  </si>
  <si>
    <t>和歌山</t>
  </si>
  <si>
    <t>和歌山県</t>
    <rPh sb="0" eb="4">
      <t>ワカヤマケン</t>
    </rPh>
    <phoneticPr fontId="2"/>
  </si>
  <si>
    <t>愛知県</t>
  </si>
  <si>
    <t>愛知県</t>
    <rPh sb="0" eb="3">
      <t>アイチケン</t>
    </rPh>
    <phoneticPr fontId="2"/>
  </si>
  <si>
    <t>三重</t>
  </si>
  <si>
    <t>三重県</t>
    <rPh sb="0" eb="3">
      <t>ミエケン</t>
    </rPh>
    <phoneticPr fontId="2"/>
  </si>
  <si>
    <t>岐阜県</t>
  </si>
  <si>
    <t>岐阜県</t>
    <rPh sb="0" eb="3">
      <t>ギフケン</t>
    </rPh>
    <phoneticPr fontId="2"/>
  </si>
  <si>
    <t>福井</t>
  </si>
  <si>
    <t>福井県</t>
    <rPh sb="0" eb="3">
      <t>フクイケン</t>
    </rPh>
    <phoneticPr fontId="2"/>
  </si>
  <si>
    <t>金沢</t>
  </si>
  <si>
    <t>石川県</t>
    <rPh sb="0" eb="2">
      <t>イシカワ</t>
    </rPh>
    <rPh sb="2" eb="3">
      <t>ケン</t>
    </rPh>
    <phoneticPr fontId="2"/>
  </si>
  <si>
    <t>富山県</t>
  </si>
  <si>
    <t>富山県</t>
    <rPh sb="0" eb="3">
      <t>トヤマケン</t>
    </rPh>
    <phoneticPr fontId="2"/>
  </si>
  <si>
    <t>広島</t>
  </si>
  <si>
    <t>広島県</t>
    <rPh sb="0" eb="3">
      <t>ヒロシマケン</t>
    </rPh>
    <phoneticPr fontId="2"/>
  </si>
  <si>
    <t>山口県</t>
  </si>
  <si>
    <t>山口県</t>
    <rPh sb="0" eb="3">
      <t>ヤマグチケン</t>
    </rPh>
    <phoneticPr fontId="2"/>
  </si>
  <si>
    <t>岡山</t>
  </si>
  <si>
    <t>岡山県</t>
    <rPh sb="0" eb="3">
      <t>オカヤマケン</t>
    </rPh>
    <phoneticPr fontId="2"/>
  </si>
  <si>
    <t>鳥取県</t>
  </si>
  <si>
    <t>鳥取県</t>
    <rPh sb="0" eb="2">
      <t>トットリ</t>
    </rPh>
    <rPh sb="2" eb="3">
      <t>ケン</t>
    </rPh>
    <phoneticPr fontId="2"/>
  </si>
  <si>
    <t>島根県</t>
  </si>
  <si>
    <t>島根県</t>
    <rPh sb="0" eb="3">
      <t>シマネケン</t>
    </rPh>
    <phoneticPr fontId="2"/>
  </si>
  <si>
    <t>福岡県</t>
  </si>
  <si>
    <t>福岡県</t>
    <rPh sb="0" eb="3">
      <t>フクオカケン</t>
    </rPh>
    <phoneticPr fontId="2"/>
  </si>
  <si>
    <t>佐賀県</t>
  </si>
  <si>
    <t>佐賀県</t>
    <rPh sb="0" eb="3">
      <t>サガケン</t>
    </rPh>
    <phoneticPr fontId="2"/>
  </si>
  <si>
    <t>長崎県</t>
  </si>
  <si>
    <t>長崎県</t>
    <rPh sb="0" eb="2">
      <t>ナガサキ</t>
    </rPh>
    <rPh sb="2" eb="3">
      <t>ケン</t>
    </rPh>
    <phoneticPr fontId="2"/>
  </si>
  <si>
    <t>大分県</t>
  </si>
  <si>
    <t>大分県</t>
    <rPh sb="0" eb="2">
      <t>オオイタ</t>
    </rPh>
    <rPh sb="2" eb="3">
      <t>ケン</t>
    </rPh>
    <phoneticPr fontId="2"/>
  </si>
  <si>
    <t>熊本県</t>
  </si>
  <si>
    <t>熊本県</t>
    <rPh sb="0" eb="2">
      <t>クマモト</t>
    </rPh>
    <rPh sb="2" eb="3">
      <t>ケン</t>
    </rPh>
    <phoneticPr fontId="2"/>
  </si>
  <si>
    <t>鹿児島県</t>
  </si>
  <si>
    <t>鹿児島県</t>
    <rPh sb="0" eb="4">
      <t>カゴシマケン</t>
    </rPh>
    <phoneticPr fontId="2"/>
  </si>
  <si>
    <t>宮崎県</t>
  </si>
  <si>
    <t>宮崎県</t>
    <rPh sb="0" eb="2">
      <t>ミヤザキ</t>
    </rPh>
    <rPh sb="2" eb="3">
      <t>ケン</t>
    </rPh>
    <phoneticPr fontId="2"/>
  </si>
  <si>
    <t>沖縄</t>
  </si>
  <si>
    <t>沖縄県</t>
    <rPh sb="0" eb="3">
      <t>オキナワケン</t>
    </rPh>
    <phoneticPr fontId="2"/>
  </si>
  <si>
    <t>仙台</t>
  </si>
  <si>
    <t>宮城県</t>
    <rPh sb="0" eb="3">
      <t>ミヤギケン</t>
    </rPh>
    <phoneticPr fontId="2"/>
  </si>
  <si>
    <t>福島県</t>
  </si>
  <si>
    <t>福島県</t>
    <rPh sb="0" eb="3">
      <t>フクシマケン</t>
    </rPh>
    <phoneticPr fontId="2"/>
  </si>
  <si>
    <t>山形県</t>
  </si>
  <si>
    <t>山形県</t>
    <rPh sb="0" eb="3">
      <t>ヤマガタケン</t>
    </rPh>
    <phoneticPr fontId="2"/>
  </si>
  <si>
    <t>岩手</t>
  </si>
  <si>
    <t>岩手県</t>
    <rPh sb="0" eb="3">
      <t>イワテケン</t>
    </rPh>
    <phoneticPr fontId="2"/>
  </si>
  <si>
    <t>秋田</t>
  </si>
  <si>
    <t>秋田県</t>
    <rPh sb="0" eb="2">
      <t>アキタ</t>
    </rPh>
    <rPh sb="2" eb="3">
      <t>ケン</t>
    </rPh>
    <phoneticPr fontId="2"/>
  </si>
  <si>
    <t>青森県</t>
  </si>
  <si>
    <t>青森県</t>
    <rPh sb="0" eb="3">
      <t>アオモリケン</t>
    </rPh>
    <phoneticPr fontId="2"/>
  </si>
  <si>
    <t>札幌</t>
  </si>
  <si>
    <t>北海道</t>
    <rPh sb="0" eb="3">
      <t>ホッカイドウ</t>
    </rPh>
    <phoneticPr fontId="2"/>
  </si>
  <si>
    <t>函館</t>
  </si>
  <si>
    <t>旭川</t>
  </si>
  <si>
    <t>釧路</t>
  </si>
  <si>
    <t>香川県</t>
  </si>
  <si>
    <t>香川県</t>
    <rPh sb="0" eb="3">
      <t>カガワケン</t>
    </rPh>
    <phoneticPr fontId="2"/>
  </si>
  <si>
    <t>徳島</t>
  </si>
  <si>
    <t>徳島県</t>
    <rPh sb="0" eb="3">
      <t>トクシマケン</t>
    </rPh>
    <phoneticPr fontId="2"/>
  </si>
  <si>
    <t>高知</t>
  </si>
  <si>
    <t>高知県</t>
    <rPh sb="0" eb="3">
      <t>コウチケン</t>
    </rPh>
    <phoneticPr fontId="2"/>
  </si>
  <si>
    <t>愛媛</t>
  </si>
  <si>
    <t>愛媛県</t>
    <rPh sb="0" eb="3">
      <t>エヒメケン</t>
    </rPh>
    <phoneticPr fontId="2"/>
  </si>
  <si>
    <t>学歴２（法科大学院）</t>
    <rPh sb="0" eb="2">
      <t>ガクレキ</t>
    </rPh>
    <rPh sb="4" eb="6">
      <t>ホウカ</t>
    </rPh>
    <rPh sb="6" eb="9">
      <t>ダイガクイン</t>
    </rPh>
    <phoneticPr fontId="2"/>
  </si>
  <si>
    <t>連絡先回答書</t>
    <rPh sb="0" eb="3">
      <t>レンラクサキ</t>
    </rPh>
    <rPh sb="3" eb="5">
      <t>カイトウ</t>
    </rPh>
    <rPh sb="5" eb="6">
      <t>ショ</t>
    </rPh>
    <phoneticPr fontId="2"/>
  </si>
  <si>
    <t>住所</t>
  </si>
  <si>
    <t>〒</t>
  </si>
  <si>
    <t>電話</t>
  </si>
  <si>
    <t>（</t>
  </si>
  <si>
    <t>）</t>
  </si>
  <si>
    <t>ＦＡＸ</t>
  </si>
  <si>
    <t>上記以外のＦＡＸ</t>
    <rPh sb="0" eb="2">
      <t>ジョウキ</t>
    </rPh>
    <rPh sb="2" eb="4">
      <t>イガイ</t>
    </rPh>
    <phoneticPr fontId="2"/>
  </si>
  <si>
    <t>※「その他」の場合の詳細　　（</t>
    <rPh sb="4" eb="5">
      <t>タ</t>
    </rPh>
    <rPh sb="7" eb="9">
      <t>バアイ</t>
    </rPh>
    <rPh sb="10" eb="12">
      <t>ショウサイ</t>
    </rPh>
    <phoneticPr fontId="2"/>
  </si>
  <si>
    <t>入会予定弁護士会</t>
  </si>
  <si>
    <t>弁護士会</t>
  </si>
  <si>
    <t>氏　　　名</t>
  </si>
  <si>
    <t>(</t>
  </si>
  <si>
    <t>)</t>
  </si>
  <si>
    <t>住　　所</t>
  </si>
  <si>
    <t>電　　話</t>
  </si>
  <si>
    <t>Ｆ Ａ Ｘ</t>
  </si>
  <si>
    <t>携帯電話</t>
  </si>
  <si>
    <t>ﾒｰﾙｱﾄﾞﾚｽ</t>
  </si>
  <si>
    <t>登録請求書類を提出する前にチェック</t>
    <rPh sb="0" eb="2">
      <t>トウロク</t>
    </rPh>
    <rPh sb="2" eb="4">
      <t>セイキュウ</t>
    </rPh>
    <rPh sb="4" eb="6">
      <t>ショルイ</t>
    </rPh>
    <rPh sb="7" eb="9">
      <t>テイシュツ</t>
    </rPh>
    <rPh sb="11" eb="12">
      <t>マエ</t>
    </rPh>
    <phoneticPr fontId="2"/>
  </si>
  <si>
    <t>□ 弁護士会への提出期限は確認しましたか。</t>
    <rPh sb="2" eb="5">
      <t>ベンゴシ</t>
    </rPh>
    <rPh sb="5" eb="6">
      <t>カイ</t>
    </rPh>
    <rPh sb="8" eb="10">
      <t>テイシュツ</t>
    </rPh>
    <rPh sb="10" eb="12">
      <t>キゲン</t>
    </rPh>
    <rPh sb="13" eb="15">
      <t>カクニン</t>
    </rPh>
    <phoneticPr fontId="2"/>
  </si>
  <si>
    <t>□ 記入要領・記入例は確認しましたか。</t>
    <rPh sb="2" eb="4">
      <t>キニュウ</t>
    </rPh>
    <rPh sb="4" eb="6">
      <t>ヨウリョウ</t>
    </rPh>
    <rPh sb="7" eb="9">
      <t>キニュウ</t>
    </rPh>
    <rPh sb="9" eb="10">
      <t>レイ</t>
    </rPh>
    <rPh sb="11" eb="13">
      <t>カクニン</t>
    </rPh>
    <phoneticPr fontId="2"/>
  </si>
  <si>
    <t>□ 訂正があった場合，同一の印鑑で訂正印を押しましたか。</t>
    <rPh sb="2" eb="4">
      <t>テイセイ</t>
    </rPh>
    <rPh sb="8" eb="10">
      <t>バアイ</t>
    </rPh>
    <rPh sb="11" eb="13">
      <t>ドウイツ</t>
    </rPh>
    <rPh sb="14" eb="16">
      <t>インカン</t>
    </rPh>
    <rPh sb="17" eb="19">
      <t>テイセイ</t>
    </rPh>
    <rPh sb="19" eb="20">
      <t>イン</t>
    </rPh>
    <rPh sb="21" eb="22">
      <t>オ</t>
    </rPh>
    <phoneticPr fontId="2"/>
  </si>
  <si>
    <t>□ 印刷の都合で書類が２枚に分かれてしまった場合，同一の印鑑で契印が押されていますか。</t>
    <rPh sb="34" eb="35">
      <t>オ</t>
    </rPh>
    <phoneticPr fontId="2"/>
  </si>
  <si>
    <t>□ 提出する書類にマイナンバーの記載はありませんか。</t>
    <rPh sb="2" eb="4">
      <t>テイシュツ</t>
    </rPh>
    <rPh sb="6" eb="8">
      <t>ショルイ</t>
    </rPh>
    <rPh sb="16" eb="18">
      <t>キサイ</t>
    </rPh>
    <phoneticPr fontId="2"/>
  </si>
  <si>
    <t>■ 弁護士名簿登録請求書 （第1号書式）</t>
    <rPh sb="2" eb="5">
      <t>ベンゴシ</t>
    </rPh>
    <rPh sb="5" eb="7">
      <t>メイボ</t>
    </rPh>
    <rPh sb="7" eb="9">
      <t>トウロク</t>
    </rPh>
    <rPh sb="9" eb="12">
      <t>セイキュウショ</t>
    </rPh>
    <rPh sb="14" eb="15">
      <t>ダイ</t>
    </rPh>
    <rPh sb="16" eb="17">
      <t>ゴウ</t>
    </rPh>
    <rPh sb="17" eb="19">
      <t>ショシキ</t>
    </rPh>
    <phoneticPr fontId="2"/>
  </si>
  <si>
    <t>□ 弁護士名簿登録日までに，改姓，本籍の変更はありませんか。</t>
    <rPh sb="2" eb="5">
      <t>ベンゴシ</t>
    </rPh>
    <rPh sb="5" eb="7">
      <t>メイボ</t>
    </rPh>
    <rPh sb="7" eb="9">
      <t>トウロク</t>
    </rPh>
    <rPh sb="14" eb="16">
      <t>カイセイ</t>
    </rPh>
    <rPh sb="17" eb="19">
      <t>ホンセキ</t>
    </rPh>
    <rPh sb="20" eb="22">
      <t>ヘンコウ</t>
    </rPh>
    <phoneticPr fontId="2"/>
  </si>
  <si>
    <t>□ 他の弁護士と事務所を共にする場合，事務所名称，所在地等の表記は統一されていますか。</t>
    <phoneticPr fontId="2"/>
  </si>
  <si>
    <t>□ 電話番号・ＦＡＸ番号に間違いはありませんか。</t>
    <rPh sb="2" eb="4">
      <t>デンワ</t>
    </rPh>
    <rPh sb="4" eb="6">
      <t>バンゴウ</t>
    </rPh>
    <rPh sb="10" eb="12">
      <t>バンゴウ</t>
    </rPh>
    <rPh sb="13" eb="15">
      <t>マチガ</t>
    </rPh>
    <phoneticPr fontId="2"/>
  </si>
  <si>
    <t>□ 弁護士名簿登録料として1万円が必要です（納付方法は入会希望の弁護士会にお問い合わせください。）。</t>
    <rPh sb="2" eb="5">
      <t>ベンゴシ</t>
    </rPh>
    <rPh sb="5" eb="7">
      <t>メイボ</t>
    </rPh>
    <rPh sb="7" eb="10">
      <t>トウロクリョウ</t>
    </rPh>
    <rPh sb="14" eb="16">
      <t>マンエン</t>
    </rPh>
    <rPh sb="17" eb="19">
      <t>ヒツヨウ</t>
    </rPh>
    <rPh sb="22" eb="24">
      <t>ノウフ</t>
    </rPh>
    <rPh sb="24" eb="26">
      <t>ホウホウ</t>
    </rPh>
    <rPh sb="27" eb="29">
      <t>ニュウカイ</t>
    </rPh>
    <rPh sb="29" eb="31">
      <t>キボウ</t>
    </rPh>
    <rPh sb="32" eb="36">
      <t>ベンゴシカイ</t>
    </rPh>
    <rPh sb="38" eb="39">
      <t>ト</t>
    </rPh>
    <rPh sb="40" eb="41">
      <t>ア</t>
    </rPh>
    <phoneticPr fontId="2"/>
  </si>
  <si>
    <t>■ 履歴書</t>
    <rPh sb="2" eb="5">
      <t>リレキショ</t>
    </rPh>
    <phoneticPr fontId="2"/>
  </si>
  <si>
    <t>□ 写真が貼ってありますか。</t>
    <rPh sb="2" eb="4">
      <t>シャシン</t>
    </rPh>
    <rPh sb="5" eb="6">
      <t>ハ</t>
    </rPh>
    <phoneticPr fontId="2"/>
  </si>
  <si>
    <t>□ 「大学院」を修了している場合，「大学院」「修了」の記載はありますか。</t>
    <rPh sb="3" eb="6">
      <t>ダイガクイン</t>
    </rPh>
    <rPh sb="8" eb="10">
      <t>シュウリョウ</t>
    </rPh>
    <rPh sb="14" eb="16">
      <t>バアイ</t>
    </rPh>
    <rPh sb="18" eb="21">
      <t>ダイガクイン</t>
    </rPh>
    <rPh sb="23" eb="25">
      <t>シュウリョウ</t>
    </rPh>
    <rPh sb="27" eb="29">
      <t>キサイ</t>
    </rPh>
    <phoneticPr fontId="2"/>
  </si>
  <si>
    <t>□ 予備試験を合格している場合，「司法試験予備試験合格」の文言が記入してありますか。</t>
    <rPh sb="2" eb="4">
      <t>ヨビ</t>
    </rPh>
    <rPh sb="4" eb="6">
      <t>シケン</t>
    </rPh>
    <rPh sb="7" eb="9">
      <t>ゴウカク</t>
    </rPh>
    <rPh sb="13" eb="15">
      <t>バアイ</t>
    </rPh>
    <rPh sb="17" eb="19">
      <t>シホウ</t>
    </rPh>
    <rPh sb="19" eb="21">
      <t>シケン</t>
    </rPh>
    <rPh sb="21" eb="23">
      <t>ヨビ</t>
    </rPh>
    <rPh sb="23" eb="25">
      <t>シケン</t>
    </rPh>
    <rPh sb="25" eb="27">
      <t>ゴウカク</t>
    </rPh>
    <rPh sb="29" eb="31">
      <t>モンゴン</t>
    </rPh>
    <rPh sb="32" eb="34">
      <t>キニュウ</t>
    </rPh>
    <phoneticPr fontId="2"/>
  </si>
  <si>
    <t>□ 「弁護士となる資格」欄に，「司法試験合格」又は「司法試験第二次試験合格」の文言は記入してありますか。</t>
    <rPh sb="3" eb="6">
      <t>ベンゴシ</t>
    </rPh>
    <rPh sb="9" eb="11">
      <t>シカク</t>
    </rPh>
    <rPh sb="12" eb="13">
      <t>ラン</t>
    </rPh>
    <rPh sb="16" eb="18">
      <t>シホウ</t>
    </rPh>
    <rPh sb="18" eb="20">
      <t>シケン</t>
    </rPh>
    <rPh sb="20" eb="22">
      <t>ゴウカク</t>
    </rPh>
    <rPh sb="23" eb="24">
      <t>マタ</t>
    </rPh>
    <rPh sb="26" eb="28">
      <t>シホウ</t>
    </rPh>
    <rPh sb="28" eb="30">
      <t>シケン</t>
    </rPh>
    <rPh sb="30" eb="33">
      <t>ダイニジ</t>
    </rPh>
    <rPh sb="33" eb="35">
      <t>シケン</t>
    </rPh>
    <rPh sb="35" eb="37">
      <t>ゴウカク</t>
    </rPh>
    <rPh sb="39" eb="41">
      <t>モンゴン</t>
    </rPh>
    <rPh sb="42" eb="44">
      <t>キニュウ</t>
    </rPh>
    <phoneticPr fontId="2"/>
  </si>
  <si>
    <t>□ 職歴・賞罰欄には該当事項がない場合，「なし」と記入してありますか。</t>
    <rPh sb="2" eb="4">
      <t>ショクレキ</t>
    </rPh>
    <rPh sb="5" eb="8">
      <t>ショウバツラン</t>
    </rPh>
    <rPh sb="10" eb="12">
      <t>ガイトウ</t>
    </rPh>
    <rPh sb="12" eb="14">
      <t>ジコウ</t>
    </rPh>
    <rPh sb="17" eb="19">
      <t>バアイ</t>
    </rPh>
    <rPh sb="25" eb="27">
      <t>キニュウ</t>
    </rPh>
    <phoneticPr fontId="2"/>
  </si>
  <si>
    <t>□ 職歴がある場合，入職日・退職日が記入してありますか。</t>
    <rPh sb="2" eb="4">
      <t>ショクレキ</t>
    </rPh>
    <rPh sb="7" eb="9">
      <t>バアイ</t>
    </rPh>
    <rPh sb="10" eb="11">
      <t>ニュウ</t>
    </rPh>
    <rPh sb="11" eb="12">
      <t>ショク</t>
    </rPh>
    <rPh sb="12" eb="13">
      <t>ビ</t>
    </rPh>
    <rPh sb="14" eb="17">
      <t>タイショクビ</t>
    </rPh>
    <rPh sb="18" eb="20">
      <t>キニュウ</t>
    </rPh>
    <phoneticPr fontId="2"/>
  </si>
  <si>
    <t>■ 戸籍謄本，戸籍抄本又は氏名・本籍及び生年月日の記載を証明する戸籍記載事項証明書</t>
    <rPh sb="2" eb="4">
      <t>コセキ</t>
    </rPh>
    <rPh sb="4" eb="6">
      <t>トウホン</t>
    </rPh>
    <rPh sb="7" eb="9">
      <t>コセキ</t>
    </rPh>
    <rPh sb="9" eb="11">
      <t>ショウホン</t>
    </rPh>
    <rPh sb="11" eb="12">
      <t>マタ</t>
    </rPh>
    <rPh sb="13" eb="15">
      <t>シメイ</t>
    </rPh>
    <rPh sb="16" eb="18">
      <t>ホンセキ</t>
    </rPh>
    <rPh sb="18" eb="19">
      <t>オヨ</t>
    </rPh>
    <rPh sb="20" eb="22">
      <t>セイネン</t>
    </rPh>
    <rPh sb="22" eb="24">
      <t>ガッピ</t>
    </rPh>
    <rPh sb="25" eb="27">
      <t>キサイ</t>
    </rPh>
    <rPh sb="28" eb="30">
      <t>ショウメイ</t>
    </rPh>
    <rPh sb="32" eb="34">
      <t>コセキ</t>
    </rPh>
    <rPh sb="34" eb="36">
      <t>キサイ</t>
    </rPh>
    <rPh sb="36" eb="38">
      <t>ジコウ</t>
    </rPh>
    <rPh sb="38" eb="41">
      <t>ショウメイショ</t>
    </rPh>
    <phoneticPr fontId="2"/>
  </si>
  <si>
    <t>50音</t>
    <rPh sb="2" eb="3">
      <t>オン</t>
    </rPh>
    <phoneticPr fontId="2"/>
  </si>
  <si>
    <t>略称</t>
    <rPh sb="0" eb="2">
      <t>リャクショウ</t>
    </rPh>
    <phoneticPr fontId="2"/>
  </si>
  <si>
    <t>正式名称</t>
    <rPh sb="0" eb="2">
      <t>セイシキ</t>
    </rPh>
    <rPh sb="2" eb="4">
      <t>メイショウ</t>
    </rPh>
    <phoneticPr fontId="2"/>
  </si>
  <si>
    <t>あ</t>
    <phoneticPr fontId="2"/>
  </si>
  <si>
    <t>愛知大学法科大学院</t>
    <rPh sb="0" eb="2">
      <t>アイチ</t>
    </rPh>
    <rPh sb="2" eb="4">
      <t>ダイガク</t>
    </rPh>
    <rPh sb="4" eb="6">
      <t>ホウカ</t>
    </rPh>
    <rPh sb="6" eb="9">
      <t>ダイガクイン</t>
    </rPh>
    <phoneticPr fontId="2"/>
  </si>
  <si>
    <t>愛知大学大学院法務研究科法務専攻</t>
    <phoneticPr fontId="2"/>
  </si>
  <si>
    <t>愛知学院大学法科大学院</t>
    <rPh sb="0" eb="2">
      <t>アイチ</t>
    </rPh>
    <rPh sb="2" eb="4">
      <t>ガクイン</t>
    </rPh>
    <rPh sb="4" eb="6">
      <t>ダイガク</t>
    </rPh>
    <rPh sb="6" eb="8">
      <t>ホウカ</t>
    </rPh>
    <rPh sb="8" eb="11">
      <t>ダイガクイン</t>
    </rPh>
    <phoneticPr fontId="2"/>
  </si>
  <si>
    <t>愛知学院大学大学院法務研究科法務専攻</t>
    <rPh sb="0" eb="2">
      <t>アイチ</t>
    </rPh>
    <rPh sb="2" eb="4">
      <t>ガクイン</t>
    </rPh>
    <rPh sb="4" eb="6">
      <t>ダイガク</t>
    </rPh>
    <rPh sb="6" eb="9">
      <t>ダイガクイン</t>
    </rPh>
    <rPh sb="9" eb="11">
      <t>ホウム</t>
    </rPh>
    <rPh sb="11" eb="14">
      <t>ケンキュウカ</t>
    </rPh>
    <rPh sb="14" eb="16">
      <t>ホウム</t>
    </rPh>
    <rPh sb="16" eb="18">
      <t>センコウ</t>
    </rPh>
    <phoneticPr fontId="2"/>
  </si>
  <si>
    <t>青山学院大学法科大学院</t>
    <rPh sb="0" eb="2">
      <t>アオヤマ</t>
    </rPh>
    <rPh sb="2" eb="4">
      <t>ガクイン</t>
    </rPh>
    <rPh sb="4" eb="6">
      <t>ダイガク</t>
    </rPh>
    <rPh sb="6" eb="8">
      <t>ホウカ</t>
    </rPh>
    <rPh sb="8" eb="11">
      <t>ダイガクイン</t>
    </rPh>
    <phoneticPr fontId="2"/>
  </si>
  <si>
    <t>青山学院大学大学院法務研究科法務専攻</t>
    <rPh sb="14" eb="16">
      <t>ホウム</t>
    </rPh>
    <rPh sb="16" eb="18">
      <t>センコウ</t>
    </rPh>
    <phoneticPr fontId="2"/>
  </si>
  <si>
    <t>お</t>
  </si>
  <si>
    <t>大阪学院大学法科大学院</t>
    <rPh sb="0" eb="2">
      <t>オオサカ</t>
    </rPh>
    <rPh sb="2" eb="4">
      <t>ガクイン</t>
    </rPh>
    <rPh sb="4" eb="6">
      <t>ダイガク</t>
    </rPh>
    <rPh sb="6" eb="8">
      <t>ホウカ</t>
    </rPh>
    <rPh sb="8" eb="11">
      <t>ダイガクイン</t>
    </rPh>
    <phoneticPr fontId="2"/>
  </si>
  <si>
    <t>大阪学院大学大学院法務研究科法務専攻</t>
    <phoneticPr fontId="2"/>
  </si>
  <si>
    <t>大阪市立大学法科大学院</t>
    <rPh sb="0" eb="2">
      <t>オオサカ</t>
    </rPh>
    <rPh sb="2" eb="4">
      <t>イチリツ</t>
    </rPh>
    <rPh sb="4" eb="6">
      <t>ダイガク</t>
    </rPh>
    <rPh sb="6" eb="8">
      <t>ホウカ</t>
    </rPh>
    <rPh sb="8" eb="11">
      <t>ダイガクイン</t>
    </rPh>
    <phoneticPr fontId="2"/>
  </si>
  <si>
    <t>大阪市立大学大学院法学研究科法曹養成専攻</t>
    <phoneticPr fontId="2"/>
  </si>
  <si>
    <t>大宮法科大学院大学</t>
    <rPh sb="0" eb="2">
      <t>オオミヤ</t>
    </rPh>
    <rPh sb="2" eb="4">
      <t>ホウカ</t>
    </rPh>
    <rPh sb="4" eb="7">
      <t>ダイガクイン</t>
    </rPh>
    <rPh sb="7" eb="9">
      <t>ダイガク</t>
    </rPh>
    <phoneticPr fontId="2"/>
  </si>
  <si>
    <t>大宮法科大学院大学法務研究科法務専攻</t>
    <rPh sb="9" eb="11">
      <t>ホウム</t>
    </rPh>
    <rPh sb="11" eb="14">
      <t>ケンキュウカ</t>
    </rPh>
    <rPh sb="14" eb="16">
      <t>ホウム</t>
    </rPh>
    <rPh sb="16" eb="18">
      <t>センコウ</t>
    </rPh>
    <phoneticPr fontId="2"/>
  </si>
  <si>
    <t>岡山大学法科大学院</t>
    <rPh sb="0" eb="2">
      <t>オカヤマ</t>
    </rPh>
    <rPh sb="2" eb="4">
      <t>ダイガク</t>
    </rPh>
    <rPh sb="4" eb="6">
      <t>ホウカ</t>
    </rPh>
    <rPh sb="6" eb="9">
      <t>ダイガクイン</t>
    </rPh>
    <phoneticPr fontId="2"/>
  </si>
  <si>
    <t>岡山大学大学院法務研究科法務専攻</t>
    <rPh sb="0" eb="2">
      <t>オカヤマ</t>
    </rPh>
    <rPh sb="2" eb="4">
      <t>ダイガク</t>
    </rPh>
    <rPh sb="4" eb="7">
      <t>ダイガクイン</t>
    </rPh>
    <rPh sb="7" eb="9">
      <t>ホウム</t>
    </rPh>
    <rPh sb="9" eb="12">
      <t>ケンキュウカ</t>
    </rPh>
    <rPh sb="12" eb="14">
      <t>ホウム</t>
    </rPh>
    <rPh sb="14" eb="16">
      <t>センコウ</t>
    </rPh>
    <phoneticPr fontId="2"/>
  </si>
  <si>
    <t>か</t>
  </si>
  <si>
    <t>学習院大学法科大学院</t>
    <rPh sb="0" eb="3">
      <t>ガクシュウイン</t>
    </rPh>
    <rPh sb="3" eb="5">
      <t>ダイガク</t>
    </rPh>
    <rPh sb="5" eb="7">
      <t>ホウカ</t>
    </rPh>
    <rPh sb="7" eb="10">
      <t>ダイガクイン</t>
    </rPh>
    <phoneticPr fontId="2"/>
  </si>
  <si>
    <t>学習院大学大学院法務研究科法務専攻</t>
    <rPh sb="13" eb="15">
      <t>ホウム</t>
    </rPh>
    <rPh sb="15" eb="17">
      <t>センコウ</t>
    </rPh>
    <phoneticPr fontId="2"/>
  </si>
  <si>
    <t>鹿児島大学法科大学院</t>
    <rPh sb="0" eb="3">
      <t>カゴシマ</t>
    </rPh>
    <rPh sb="3" eb="5">
      <t>ダイガク</t>
    </rPh>
    <rPh sb="5" eb="7">
      <t>ホウカ</t>
    </rPh>
    <rPh sb="7" eb="10">
      <t>ダイガクイン</t>
    </rPh>
    <phoneticPr fontId="2"/>
  </si>
  <si>
    <t>鹿児島大学大学院司法政策研究科法曹実務専攻</t>
    <rPh sb="0" eb="3">
      <t>カゴシマ</t>
    </rPh>
    <rPh sb="3" eb="5">
      <t>ダイガク</t>
    </rPh>
    <rPh sb="5" eb="8">
      <t>ダイガクイン</t>
    </rPh>
    <rPh sb="8" eb="10">
      <t>シホウ</t>
    </rPh>
    <rPh sb="10" eb="12">
      <t>セイサク</t>
    </rPh>
    <rPh sb="12" eb="14">
      <t>ケンキュウ</t>
    </rPh>
    <rPh sb="14" eb="15">
      <t>カ</t>
    </rPh>
    <rPh sb="15" eb="17">
      <t>ホウソウ</t>
    </rPh>
    <rPh sb="17" eb="19">
      <t>ジツム</t>
    </rPh>
    <rPh sb="19" eb="21">
      <t>センコウ</t>
    </rPh>
    <phoneticPr fontId="2"/>
  </si>
  <si>
    <t>関西大学法科大学院</t>
    <phoneticPr fontId="2"/>
  </si>
  <si>
    <t>関西大学大学院法務研究科法曹養成専攻</t>
    <rPh sb="12" eb="14">
      <t>ホウソウ</t>
    </rPh>
    <rPh sb="14" eb="16">
      <t>ヨウセイ</t>
    </rPh>
    <rPh sb="16" eb="18">
      <t>センコウ</t>
    </rPh>
    <phoneticPr fontId="2"/>
  </si>
  <si>
    <t>関西学院大学法科大学院</t>
  </si>
  <si>
    <t>関西学院大学大学院司法研究科法務専攻</t>
  </si>
  <si>
    <t>香川大学・愛媛大学法科大学院</t>
  </si>
  <si>
    <t>香川大学・愛媛大学連合法務研究科法務専攻（通称：四国ロースクール）</t>
    <rPh sb="16" eb="18">
      <t>ホウム</t>
    </rPh>
    <rPh sb="18" eb="20">
      <t>センコウ</t>
    </rPh>
    <phoneticPr fontId="2"/>
  </si>
  <si>
    <t>神奈川大学法科大学院</t>
    <rPh sb="0" eb="3">
      <t>カナガワ</t>
    </rPh>
    <rPh sb="3" eb="5">
      <t>ダイガク</t>
    </rPh>
    <rPh sb="5" eb="7">
      <t>ホウカ</t>
    </rPh>
    <rPh sb="7" eb="10">
      <t>ダイガクイン</t>
    </rPh>
    <phoneticPr fontId="2"/>
  </si>
  <si>
    <t>神奈川大学大学院法務研究科法務専攻</t>
    <rPh sb="0" eb="3">
      <t>カナガワ</t>
    </rPh>
    <rPh sb="3" eb="5">
      <t>ダイガク</t>
    </rPh>
    <rPh sb="5" eb="8">
      <t>ダイガクイン</t>
    </rPh>
    <phoneticPr fontId="2"/>
  </si>
  <si>
    <t>金沢大学法科大学院</t>
  </si>
  <si>
    <t>金沢大学大学院法務研究科法務専攻</t>
    <rPh sb="12" eb="14">
      <t>ホウム</t>
    </rPh>
    <rPh sb="14" eb="16">
      <t>センコウ</t>
    </rPh>
    <phoneticPr fontId="2"/>
  </si>
  <si>
    <t>か</t>
    <phoneticPr fontId="2"/>
  </si>
  <si>
    <t>関東学院大学法科大学院</t>
    <rPh sb="0" eb="2">
      <t>カントウ</t>
    </rPh>
    <rPh sb="2" eb="4">
      <t>ガクイン</t>
    </rPh>
    <rPh sb="4" eb="6">
      <t>ダイガク</t>
    </rPh>
    <rPh sb="6" eb="8">
      <t>ホウカ</t>
    </rPh>
    <rPh sb="8" eb="11">
      <t>ダイガクイン</t>
    </rPh>
    <phoneticPr fontId="2"/>
  </si>
  <si>
    <t>関東学院大学大学院法務研究科実務法学専攻</t>
    <rPh sb="14" eb="16">
      <t>ジツム</t>
    </rPh>
    <rPh sb="16" eb="18">
      <t>ホウガク</t>
    </rPh>
    <rPh sb="18" eb="20">
      <t>センコウ</t>
    </rPh>
    <phoneticPr fontId="2"/>
  </si>
  <si>
    <t>き</t>
    <phoneticPr fontId="2"/>
  </si>
  <si>
    <t>九州大学法科大学院</t>
    <rPh sb="0" eb="2">
      <t>キュウシュウ</t>
    </rPh>
    <rPh sb="2" eb="4">
      <t>ダイガク</t>
    </rPh>
    <rPh sb="4" eb="6">
      <t>ホウカ</t>
    </rPh>
    <rPh sb="6" eb="9">
      <t>ダイガクイン</t>
    </rPh>
    <phoneticPr fontId="2"/>
  </si>
  <si>
    <t>九州大学大学院法務学府実務法学専攻</t>
    <phoneticPr fontId="2"/>
  </si>
  <si>
    <t>京都大学法科大学院</t>
    <rPh sb="0" eb="2">
      <t>キョウト</t>
    </rPh>
    <rPh sb="2" eb="4">
      <t>ダイガク</t>
    </rPh>
    <rPh sb="4" eb="6">
      <t>ホウカ</t>
    </rPh>
    <rPh sb="6" eb="9">
      <t>ダイガクイン</t>
    </rPh>
    <phoneticPr fontId="2"/>
  </si>
  <si>
    <t>京都大学大学院法学研究科法曹養成専攻</t>
    <rPh sb="12" eb="14">
      <t>ホウソウ</t>
    </rPh>
    <rPh sb="14" eb="16">
      <t>ヨウセイ</t>
    </rPh>
    <rPh sb="16" eb="18">
      <t>センコウ</t>
    </rPh>
    <phoneticPr fontId="2"/>
  </si>
  <si>
    <t>京都産業大学法科大学院</t>
    <rPh sb="0" eb="2">
      <t>キョウト</t>
    </rPh>
    <rPh sb="2" eb="4">
      <t>サンギョウ</t>
    </rPh>
    <rPh sb="4" eb="6">
      <t>ダイガク</t>
    </rPh>
    <rPh sb="6" eb="8">
      <t>ホウカ</t>
    </rPh>
    <rPh sb="8" eb="11">
      <t>ダイガクイン</t>
    </rPh>
    <phoneticPr fontId="2"/>
  </si>
  <si>
    <t>京都産業大学大学院法務研究科法務専攻</t>
    <rPh sb="0" eb="2">
      <t>キョウト</t>
    </rPh>
    <rPh sb="2" eb="4">
      <t>サンギョウ</t>
    </rPh>
    <rPh sb="4" eb="6">
      <t>ダイガク</t>
    </rPh>
    <rPh sb="6" eb="9">
      <t>ダイガクイン</t>
    </rPh>
    <rPh sb="9" eb="11">
      <t>ホウム</t>
    </rPh>
    <rPh sb="11" eb="14">
      <t>ケンキュウカ</t>
    </rPh>
    <rPh sb="14" eb="16">
      <t>ホウム</t>
    </rPh>
    <rPh sb="16" eb="18">
      <t>センコウ</t>
    </rPh>
    <phoneticPr fontId="2"/>
  </si>
  <si>
    <t>近畿大学法科大学院</t>
    <rPh sb="0" eb="2">
      <t>キンキ</t>
    </rPh>
    <rPh sb="2" eb="4">
      <t>ダイガク</t>
    </rPh>
    <rPh sb="4" eb="6">
      <t>ホウカ</t>
    </rPh>
    <rPh sb="6" eb="9">
      <t>ダイガクイン</t>
    </rPh>
    <phoneticPr fontId="2"/>
  </si>
  <si>
    <t>近畿大学大学院法務研究科法務専攻</t>
    <phoneticPr fontId="2"/>
  </si>
  <si>
    <t>く</t>
    <phoneticPr fontId="2"/>
  </si>
  <si>
    <t>熊本大学法科大学院</t>
    <rPh sb="0" eb="2">
      <t>クマモト</t>
    </rPh>
    <rPh sb="2" eb="4">
      <t>ダイガク</t>
    </rPh>
    <rPh sb="4" eb="6">
      <t>ホウカ</t>
    </rPh>
    <rPh sb="6" eb="9">
      <t>ダイガクイン</t>
    </rPh>
    <phoneticPr fontId="2"/>
  </si>
  <si>
    <t>熊本大学大学院法曹養成研究科法曹養成専攻</t>
    <phoneticPr fontId="2"/>
  </si>
  <si>
    <t>久留米大学法科大学院</t>
    <rPh sb="0" eb="3">
      <t>クルメ</t>
    </rPh>
    <rPh sb="3" eb="5">
      <t>ダイガク</t>
    </rPh>
    <rPh sb="5" eb="7">
      <t>ホウカ</t>
    </rPh>
    <rPh sb="7" eb="10">
      <t>ダイガクイン</t>
    </rPh>
    <phoneticPr fontId="2"/>
  </si>
  <si>
    <t>久留米大学大学院法務研究科法務専攻</t>
    <rPh sb="0" eb="3">
      <t>クルメ</t>
    </rPh>
    <rPh sb="3" eb="5">
      <t>ダイガク</t>
    </rPh>
    <rPh sb="5" eb="8">
      <t>ダイガクイン</t>
    </rPh>
    <rPh sb="8" eb="10">
      <t>ホウム</t>
    </rPh>
    <rPh sb="10" eb="13">
      <t>ケンキュウカ</t>
    </rPh>
    <rPh sb="13" eb="15">
      <t>ホウム</t>
    </rPh>
    <rPh sb="15" eb="17">
      <t>センコウ</t>
    </rPh>
    <phoneticPr fontId="2"/>
  </si>
  <si>
    <t>け</t>
  </si>
  <si>
    <t>慶應義塾大学法科大学院</t>
    <phoneticPr fontId="2"/>
  </si>
  <si>
    <t>こ</t>
  </si>
  <si>
    <t>神戸大学法科大学院</t>
  </si>
  <si>
    <t>神戸大学大学院法学研究科実務法律専攻</t>
    <rPh sb="7" eb="9">
      <t>ホウガク</t>
    </rPh>
    <rPh sb="9" eb="12">
      <t>ケンキュウカ</t>
    </rPh>
    <phoneticPr fontId="2"/>
  </si>
  <si>
    <t>神戸学院大学法科大学院</t>
    <rPh sb="0" eb="2">
      <t>コウベ</t>
    </rPh>
    <rPh sb="2" eb="4">
      <t>ガクイン</t>
    </rPh>
    <rPh sb="4" eb="6">
      <t>ダイガク</t>
    </rPh>
    <rPh sb="6" eb="8">
      <t>ホウカ</t>
    </rPh>
    <rPh sb="8" eb="11">
      <t>ダイガクイン</t>
    </rPh>
    <phoneticPr fontId="2"/>
  </si>
  <si>
    <t>神戸学院大学大学院実務法学研究科実務法学専攻</t>
    <rPh sb="0" eb="2">
      <t>コウベ</t>
    </rPh>
    <rPh sb="2" eb="4">
      <t>ガクイン</t>
    </rPh>
    <rPh sb="4" eb="6">
      <t>ダイガク</t>
    </rPh>
    <rPh sb="6" eb="9">
      <t>ダイガクイン</t>
    </rPh>
    <rPh sb="9" eb="11">
      <t>ジツム</t>
    </rPh>
    <rPh sb="11" eb="13">
      <t>ホウガク</t>
    </rPh>
    <rPh sb="13" eb="16">
      <t>ケンキュウカ</t>
    </rPh>
    <rPh sb="16" eb="18">
      <t>ジツム</t>
    </rPh>
    <rPh sb="18" eb="20">
      <t>ホウガク</t>
    </rPh>
    <rPh sb="20" eb="22">
      <t>センコウ</t>
    </rPh>
    <phoneticPr fontId="2"/>
  </si>
  <si>
    <t>甲南大学法科大学院</t>
    <rPh sb="0" eb="2">
      <t>コウナン</t>
    </rPh>
    <rPh sb="2" eb="4">
      <t>ダイガク</t>
    </rPh>
    <rPh sb="4" eb="6">
      <t>ホウカ</t>
    </rPh>
    <rPh sb="6" eb="9">
      <t>ダイガクイン</t>
    </rPh>
    <phoneticPr fontId="2"/>
  </si>
  <si>
    <t>甲南大学大学院法学研究科（法務専攻）</t>
    <phoneticPr fontId="2"/>
  </si>
  <si>
    <t>國學院大學法科大学院</t>
    <phoneticPr fontId="2"/>
  </si>
  <si>
    <t>國學院大學大学院法務研究科法務職専攻</t>
    <phoneticPr fontId="2"/>
  </si>
  <si>
    <t>駒澤大学法科大学院</t>
    <rPh sb="0" eb="2">
      <t>コマザワ</t>
    </rPh>
    <phoneticPr fontId="2"/>
  </si>
  <si>
    <t>駒澤大学大学院法曹養成研究科法曹養成専攻</t>
  </si>
  <si>
    <t>し</t>
    <phoneticPr fontId="2"/>
  </si>
  <si>
    <t>静岡大学法科大学院</t>
    <rPh sb="0" eb="2">
      <t>シズオカ</t>
    </rPh>
    <rPh sb="2" eb="4">
      <t>ダイガク</t>
    </rPh>
    <rPh sb="4" eb="6">
      <t>ホウカ</t>
    </rPh>
    <rPh sb="6" eb="9">
      <t>ダイガクイン</t>
    </rPh>
    <phoneticPr fontId="2"/>
  </si>
  <si>
    <t>静岡大学大学院法務研究科法務専攻</t>
    <phoneticPr fontId="2"/>
  </si>
  <si>
    <t>島根大学大学院法務研究科法曹養成専攻</t>
    <rPh sb="0" eb="2">
      <t>シマネ</t>
    </rPh>
    <rPh sb="2" eb="4">
      <t>ダイガク</t>
    </rPh>
    <rPh sb="4" eb="7">
      <t>ダイガクイン</t>
    </rPh>
    <rPh sb="7" eb="9">
      <t>ホウム</t>
    </rPh>
    <rPh sb="9" eb="12">
      <t>ケンキュウカ</t>
    </rPh>
    <rPh sb="12" eb="14">
      <t>ホウソウ</t>
    </rPh>
    <rPh sb="14" eb="16">
      <t>ヨウセイ</t>
    </rPh>
    <rPh sb="16" eb="18">
      <t>センコウ</t>
    </rPh>
    <phoneticPr fontId="2"/>
  </si>
  <si>
    <t>し</t>
  </si>
  <si>
    <t>首都大学東京大学院社会科学研究科法曹養成専攻</t>
    <phoneticPr fontId="2"/>
  </si>
  <si>
    <t>上智大学法科大学院</t>
  </si>
  <si>
    <t>上智大学大学院法学研究科法曹養成専攻</t>
  </si>
  <si>
    <t>信州大学法科大学院</t>
    <rPh sb="0" eb="2">
      <t>シンシュウ</t>
    </rPh>
    <rPh sb="2" eb="4">
      <t>ダイガク</t>
    </rPh>
    <rPh sb="4" eb="6">
      <t>ホウカ</t>
    </rPh>
    <rPh sb="6" eb="9">
      <t>ダイガクイン</t>
    </rPh>
    <phoneticPr fontId="2"/>
  </si>
  <si>
    <t>信州大学大学院法曹法務研究科法曹法務専攻</t>
    <rPh sb="0" eb="2">
      <t>シンシュウ</t>
    </rPh>
    <rPh sb="2" eb="4">
      <t>ダイガク</t>
    </rPh>
    <rPh sb="4" eb="7">
      <t>ダイガクイン</t>
    </rPh>
    <rPh sb="7" eb="9">
      <t>ホウソウ</t>
    </rPh>
    <rPh sb="9" eb="11">
      <t>ホウム</t>
    </rPh>
    <rPh sb="11" eb="14">
      <t>ケンキュウカ</t>
    </rPh>
    <rPh sb="14" eb="16">
      <t>ホウソウ</t>
    </rPh>
    <rPh sb="16" eb="18">
      <t>ホウム</t>
    </rPh>
    <rPh sb="18" eb="20">
      <t>センコウ</t>
    </rPh>
    <phoneticPr fontId="2"/>
  </si>
  <si>
    <t>す</t>
    <phoneticPr fontId="2"/>
  </si>
  <si>
    <t>駿河台大学法科大学院</t>
    <rPh sb="7" eb="10">
      <t>ダイガクイン</t>
    </rPh>
    <phoneticPr fontId="2"/>
  </si>
  <si>
    <t>駿河台大学大学院法務研究科法曹実務専攻</t>
    <phoneticPr fontId="2"/>
  </si>
  <si>
    <t>せ</t>
  </si>
  <si>
    <t>成蹊大学法科大学院</t>
    <phoneticPr fontId="2"/>
  </si>
  <si>
    <t>成蹊大学大学院法務研究科法務専攻</t>
    <rPh sb="12" eb="14">
      <t>ホウム</t>
    </rPh>
    <rPh sb="14" eb="16">
      <t>センコウ</t>
    </rPh>
    <phoneticPr fontId="2"/>
  </si>
  <si>
    <t>西南学院大学法科大学院</t>
  </si>
  <si>
    <t>西南学院大学大学院法務研究科法曹養成専攻</t>
    <phoneticPr fontId="2"/>
  </si>
  <si>
    <t>専修大学法科大学院</t>
    <rPh sb="0" eb="2">
      <t>センシュウ</t>
    </rPh>
    <rPh sb="2" eb="4">
      <t>ダイガク</t>
    </rPh>
    <rPh sb="4" eb="6">
      <t>ホウカ</t>
    </rPh>
    <rPh sb="6" eb="9">
      <t>ダイガクイン</t>
    </rPh>
    <phoneticPr fontId="2"/>
  </si>
  <si>
    <t>専修大学大学院法務研究科法務専攻</t>
    <phoneticPr fontId="2"/>
  </si>
  <si>
    <t>そ</t>
    <phoneticPr fontId="2"/>
  </si>
  <si>
    <t>創価大学法科大学院</t>
    <rPh sb="0" eb="2">
      <t>ソウカ</t>
    </rPh>
    <rPh sb="2" eb="4">
      <t>ダイガク</t>
    </rPh>
    <rPh sb="4" eb="6">
      <t>ホウカ</t>
    </rPh>
    <rPh sb="6" eb="9">
      <t>ダイガクイン</t>
    </rPh>
    <phoneticPr fontId="2"/>
  </si>
  <si>
    <t>創価大学大学院法務研究科法務専攻</t>
    <rPh sb="12" eb="14">
      <t>ホウム</t>
    </rPh>
    <rPh sb="14" eb="16">
      <t>センコウ</t>
    </rPh>
    <phoneticPr fontId="2"/>
  </si>
  <si>
    <t>た</t>
    <phoneticPr fontId="2"/>
  </si>
  <si>
    <t>大東文化大学法科大学院</t>
    <rPh sb="0" eb="2">
      <t>ダイトウ</t>
    </rPh>
    <rPh sb="2" eb="4">
      <t>ブンカ</t>
    </rPh>
    <rPh sb="4" eb="6">
      <t>ダイガク</t>
    </rPh>
    <rPh sb="6" eb="8">
      <t>ホウカ</t>
    </rPh>
    <rPh sb="8" eb="11">
      <t>ダイガクイン</t>
    </rPh>
    <phoneticPr fontId="2"/>
  </si>
  <si>
    <t>大東文化大学大学院法務研究科法務専攻</t>
    <rPh sb="14" eb="16">
      <t>ホウム</t>
    </rPh>
    <rPh sb="16" eb="18">
      <t>センコウ</t>
    </rPh>
    <phoneticPr fontId="2"/>
  </si>
  <si>
    <t>ち</t>
  </si>
  <si>
    <t>千葉大学法科大学院</t>
  </si>
  <si>
    <t>千葉大学大学院専門法務研究科法務専攻</t>
    <rPh sb="14" eb="16">
      <t>ホウム</t>
    </rPh>
    <rPh sb="16" eb="18">
      <t>センコウ</t>
    </rPh>
    <phoneticPr fontId="2"/>
  </si>
  <si>
    <t>中央大学法科大学院</t>
    <rPh sb="0" eb="2">
      <t>チュウオウ</t>
    </rPh>
    <rPh sb="2" eb="4">
      <t>ダイガク</t>
    </rPh>
    <rPh sb="4" eb="6">
      <t>ホウカ</t>
    </rPh>
    <rPh sb="6" eb="9">
      <t>ダイガクイン</t>
    </rPh>
    <phoneticPr fontId="2"/>
  </si>
  <si>
    <t>中央大学大学院法務研究科法務専攻</t>
    <rPh sb="0" eb="2">
      <t>チュウオウ</t>
    </rPh>
    <rPh sb="2" eb="4">
      <t>ダイガク</t>
    </rPh>
    <rPh sb="4" eb="7">
      <t>ダイガクイン</t>
    </rPh>
    <phoneticPr fontId="2"/>
  </si>
  <si>
    <t>中京大学法科大学院</t>
    <rPh sb="0" eb="2">
      <t>チュウキョウ</t>
    </rPh>
    <rPh sb="2" eb="4">
      <t>ダイガク</t>
    </rPh>
    <rPh sb="4" eb="6">
      <t>ホウカ</t>
    </rPh>
    <rPh sb="6" eb="9">
      <t>ダイガクイン</t>
    </rPh>
    <phoneticPr fontId="2"/>
  </si>
  <si>
    <t>中京大学大学院法務研究科法務専攻</t>
    <rPh sb="0" eb="2">
      <t>チュウキョウ</t>
    </rPh>
    <rPh sb="2" eb="4">
      <t>ダイガク</t>
    </rPh>
    <rPh sb="4" eb="7">
      <t>ダイガクイン</t>
    </rPh>
    <rPh sb="7" eb="9">
      <t>ホウム</t>
    </rPh>
    <rPh sb="9" eb="12">
      <t>ケンキュウカ</t>
    </rPh>
    <rPh sb="12" eb="14">
      <t>ホウム</t>
    </rPh>
    <rPh sb="14" eb="16">
      <t>センコウ</t>
    </rPh>
    <phoneticPr fontId="2"/>
  </si>
  <si>
    <t>つ</t>
    <phoneticPr fontId="2"/>
  </si>
  <si>
    <t>筑波大学法科大学院</t>
    <rPh sb="0" eb="2">
      <t>ツクバ</t>
    </rPh>
    <rPh sb="2" eb="4">
      <t>ダイガク</t>
    </rPh>
    <rPh sb="4" eb="6">
      <t>ホウカ</t>
    </rPh>
    <rPh sb="6" eb="9">
      <t>ダイガクイン</t>
    </rPh>
    <phoneticPr fontId="2"/>
  </si>
  <si>
    <t>と</t>
    <phoneticPr fontId="2"/>
  </si>
  <si>
    <t>桐蔭法科大学院</t>
    <rPh sb="0" eb="2">
      <t>トウイン</t>
    </rPh>
    <rPh sb="2" eb="4">
      <t>ホウカ</t>
    </rPh>
    <rPh sb="4" eb="7">
      <t>ダイガクイン</t>
    </rPh>
    <phoneticPr fontId="2"/>
  </si>
  <si>
    <t>桐蔭法科大学院</t>
    <phoneticPr fontId="2"/>
  </si>
  <si>
    <t>桐蔭横浜大学法科大学院</t>
    <phoneticPr fontId="2"/>
  </si>
  <si>
    <t>桐蔭横浜大学大学院法務研究科法務専攻</t>
    <rPh sb="0" eb="2">
      <t>トウイン</t>
    </rPh>
    <rPh sb="2" eb="4">
      <t>ヨコハマ</t>
    </rPh>
    <rPh sb="4" eb="6">
      <t>ダイガク</t>
    </rPh>
    <rPh sb="6" eb="9">
      <t>ダイガクイン</t>
    </rPh>
    <rPh sb="9" eb="11">
      <t>ホウム</t>
    </rPh>
    <rPh sb="11" eb="14">
      <t>ケンキュウカ</t>
    </rPh>
    <rPh sb="14" eb="16">
      <t>ホウム</t>
    </rPh>
    <rPh sb="16" eb="18">
      <t>センコウ</t>
    </rPh>
    <phoneticPr fontId="2"/>
  </si>
  <si>
    <t>東海大学法科大学院</t>
    <rPh sb="0" eb="2">
      <t>トウカイ</t>
    </rPh>
    <rPh sb="2" eb="4">
      <t>ダイガク</t>
    </rPh>
    <rPh sb="4" eb="6">
      <t>ホウカ</t>
    </rPh>
    <rPh sb="6" eb="9">
      <t>ダイガクイン</t>
    </rPh>
    <phoneticPr fontId="2"/>
  </si>
  <si>
    <t>東海大学大学院実務法学研究科実務法律学専攻</t>
    <rPh sb="0" eb="2">
      <t>トウカイ</t>
    </rPh>
    <rPh sb="2" eb="4">
      <t>ダイガク</t>
    </rPh>
    <rPh sb="4" eb="7">
      <t>ダイガクイン</t>
    </rPh>
    <phoneticPr fontId="2"/>
  </si>
  <si>
    <t>と</t>
  </si>
  <si>
    <t>東京大学法科大学院</t>
  </si>
  <si>
    <t>同志社大学法科大学院</t>
    <phoneticPr fontId="2"/>
  </si>
  <si>
    <t>同志社大学大学院司法研究科法務専攻</t>
    <phoneticPr fontId="2"/>
  </si>
  <si>
    <t>東北大学法科大学院</t>
    <rPh sb="0" eb="2">
      <t>トウホク</t>
    </rPh>
    <rPh sb="2" eb="4">
      <t>ダイガク</t>
    </rPh>
    <rPh sb="4" eb="6">
      <t>ホウカ</t>
    </rPh>
    <rPh sb="6" eb="9">
      <t>ダイガクイン</t>
    </rPh>
    <phoneticPr fontId="2"/>
  </si>
  <si>
    <t>東北大学大学院法学研究科総合法制専攻</t>
    <phoneticPr fontId="2"/>
  </si>
  <si>
    <t>東北学院大学法科大学院</t>
    <rPh sb="0" eb="2">
      <t>トウホク</t>
    </rPh>
    <rPh sb="2" eb="4">
      <t>ガクイン</t>
    </rPh>
    <rPh sb="4" eb="6">
      <t>ダイガク</t>
    </rPh>
    <rPh sb="6" eb="8">
      <t>ホウカ</t>
    </rPh>
    <rPh sb="8" eb="11">
      <t>ダイガクイン</t>
    </rPh>
    <phoneticPr fontId="2"/>
  </si>
  <si>
    <t>東北学院大学大学院法務研究科法実務専攻</t>
    <rPh sb="14" eb="15">
      <t>ホウ</t>
    </rPh>
    <rPh sb="15" eb="17">
      <t>ジツム</t>
    </rPh>
    <rPh sb="17" eb="19">
      <t>センコウ</t>
    </rPh>
    <phoneticPr fontId="2"/>
  </si>
  <si>
    <t>東洋大学法科大学院</t>
    <rPh sb="0" eb="2">
      <t>トウヨウ</t>
    </rPh>
    <rPh sb="2" eb="4">
      <t>ダイガク</t>
    </rPh>
    <rPh sb="4" eb="6">
      <t>ホウカ</t>
    </rPh>
    <rPh sb="6" eb="9">
      <t>ダイガクイン</t>
    </rPh>
    <phoneticPr fontId="2"/>
  </si>
  <si>
    <t>東洋大学大学院法務研究科法務専攻</t>
    <rPh sb="4" eb="7">
      <t>ダイガクイン</t>
    </rPh>
    <rPh sb="12" eb="14">
      <t>ホウム</t>
    </rPh>
    <rPh sb="14" eb="16">
      <t>センコウ</t>
    </rPh>
    <phoneticPr fontId="2"/>
  </si>
  <si>
    <t>獨協大学法科大学院</t>
    <rPh sb="0" eb="2">
      <t>ドッキョウ</t>
    </rPh>
    <rPh sb="2" eb="4">
      <t>ダイガク</t>
    </rPh>
    <rPh sb="4" eb="6">
      <t>ホウカ</t>
    </rPh>
    <rPh sb="6" eb="9">
      <t>ダイガクイン</t>
    </rPh>
    <phoneticPr fontId="2"/>
  </si>
  <si>
    <t>獨協大学大学院法務研究科法曹実務専攻</t>
    <rPh sb="0" eb="2">
      <t>ドッキョウ</t>
    </rPh>
    <rPh sb="2" eb="4">
      <t>ダイガク</t>
    </rPh>
    <rPh sb="4" eb="7">
      <t>ダイガクイン</t>
    </rPh>
    <rPh sb="7" eb="9">
      <t>ホウム</t>
    </rPh>
    <rPh sb="9" eb="12">
      <t>ケンキュウカ</t>
    </rPh>
    <rPh sb="12" eb="14">
      <t>ホウソウ</t>
    </rPh>
    <rPh sb="14" eb="16">
      <t>ジツム</t>
    </rPh>
    <rPh sb="16" eb="18">
      <t>センコウ</t>
    </rPh>
    <phoneticPr fontId="2"/>
  </si>
  <si>
    <t>な</t>
  </si>
  <si>
    <t>名古屋大学法科大学院</t>
  </si>
  <si>
    <t>名古屋大学大学院法学研究科実務法曹養成専攻</t>
  </si>
  <si>
    <t>南山大学法科大学院</t>
    <rPh sb="0" eb="2">
      <t>ナンザン</t>
    </rPh>
    <rPh sb="2" eb="4">
      <t>ダイガク</t>
    </rPh>
    <rPh sb="4" eb="6">
      <t>ホウカ</t>
    </rPh>
    <rPh sb="6" eb="9">
      <t>ダイガクイン</t>
    </rPh>
    <phoneticPr fontId="2"/>
  </si>
  <si>
    <t>南山大学大学院法務研究科法務専攻　</t>
    <rPh sb="12" eb="14">
      <t>ホウム</t>
    </rPh>
    <rPh sb="14" eb="16">
      <t>センコウ</t>
    </rPh>
    <phoneticPr fontId="2"/>
  </si>
  <si>
    <t>に</t>
    <phoneticPr fontId="2"/>
  </si>
  <si>
    <t>新潟大学法科大学院</t>
    <rPh sb="0" eb="2">
      <t>ニイガタ</t>
    </rPh>
    <rPh sb="2" eb="4">
      <t>ダイガク</t>
    </rPh>
    <rPh sb="4" eb="6">
      <t>ホウカ</t>
    </rPh>
    <rPh sb="6" eb="9">
      <t>ダイガクイン</t>
    </rPh>
    <phoneticPr fontId="2"/>
  </si>
  <si>
    <t>新潟大学大学院実務法学研究科実務法学専攻</t>
    <rPh sb="0" eb="2">
      <t>ニイガタ</t>
    </rPh>
    <rPh sb="2" eb="4">
      <t>ダイガク</t>
    </rPh>
    <rPh sb="4" eb="7">
      <t>ダイガクイン</t>
    </rPh>
    <rPh sb="7" eb="9">
      <t>ジツム</t>
    </rPh>
    <rPh sb="9" eb="11">
      <t>ホウガク</t>
    </rPh>
    <rPh sb="11" eb="14">
      <t>ケンキュウカ</t>
    </rPh>
    <rPh sb="14" eb="16">
      <t>ジツム</t>
    </rPh>
    <rPh sb="16" eb="18">
      <t>ホウガク</t>
    </rPh>
    <rPh sb="18" eb="20">
      <t>センコウ</t>
    </rPh>
    <phoneticPr fontId="2"/>
  </si>
  <si>
    <t>日本大学法科大学院</t>
    <rPh sb="0" eb="2">
      <t>ニホン</t>
    </rPh>
    <rPh sb="2" eb="4">
      <t>ダイガク</t>
    </rPh>
    <rPh sb="4" eb="6">
      <t>ホウカ</t>
    </rPh>
    <rPh sb="6" eb="9">
      <t>ダイガクイン</t>
    </rPh>
    <phoneticPr fontId="2"/>
  </si>
  <si>
    <t>日本大学大学院法務研究科法務専攻</t>
    <rPh sb="12" eb="14">
      <t>ホウム</t>
    </rPh>
    <rPh sb="14" eb="16">
      <t>センコウ</t>
    </rPh>
    <phoneticPr fontId="2"/>
  </si>
  <si>
    <t>は</t>
    <phoneticPr fontId="2"/>
  </si>
  <si>
    <t>白鷗大学法科大学院</t>
    <rPh sb="0" eb="2">
      <t>ハクオウ</t>
    </rPh>
    <rPh sb="2" eb="4">
      <t>ダイガク</t>
    </rPh>
    <rPh sb="4" eb="6">
      <t>ホウカ</t>
    </rPh>
    <rPh sb="6" eb="9">
      <t>ダイガクイン</t>
    </rPh>
    <phoneticPr fontId="2"/>
  </si>
  <si>
    <t>白鷗大学大学院法務研究科法務専攻</t>
    <rPh sb="0" eb="1">
      <t>ハク</t>
    </rPh>
    <rPh sb="12" eb="14">
      <t>ホウム</t>
    </rPh>
    <rPh sb="14" eb="16">
      <t>センコウ</t>
    </rPh>
    <phoneticPr fontId="2"/>
  </si>
  <si>
    <t>ひ</t>
    <phoneticPr fontId="2"/>
  </si>
  <si>
    <t>一橋大学法科大学院</t>
    <rPh sb="0" eb="2">
      <t>ヒトツバシ</t>
    </rPh>
    <rPh sb="2" eb="4">
      <t>ダイガク</t>
    </rPh>
    <rPh sb="4" eb="6">
      <t>ホウカ</t>
    </rPh>
    <rPh sb="6" eb="9">
      <t>ダイガクイン</t>
    </rPh>
    <phoneticPr fontId="2"/>
  </si>
  <si>
    <t>一橋大学大学院法学研究科法務専攻</t>
    <phoneticPr fontId="2"/>
  </si>
  <si>
    <t>姫路獨協大学法科大学院</t>
    <rPh sb="0" eb="2">
      <t>ヒメジ</t>
    </rPh>
    <rPh sb="2" eb="4">
      <t>ドッキョウ</t>
    </rPh>
    <rPh sb="4" eb="6">
      <t>ダイガク</t>
    </rPh>
    <rPh sb="6" eb="8">
      <t>ホウカ</t>
    </rPh>
    <rPh sb="8" eb="11">
      <t>ダイガクイン</t>
    </rPh>
    <phoneticPr fontId="2"/>
  </si>
  <si>
    <t>姫路獨協大学大学院法務研究科法務専攻</t>
    <rPh sb="14" eb="16">
      <t>ホウム</t>
    </rPh>
    <rPh sb="16" eb="18">
      <t>センコウ</t>
    </rPh>
    <phoneticPr fontId="2"/>
  </si>
  <si>
    <t>広島大学法科大学院</t>
    <rPh sb="0" eb="2">
      <t>ヒロシマ</t>
    </rPh>
    <rPh sb="2" eb="4">
      <t>ダイガク</t>
    </rPh>
    <rPh sb="4" eb="6">
      <t>ホウカ</t>
    </rPh>
    <rPh sb="6" eb="9">
      <t>ダイガクイン</t>
    </rPh>
    <phoneticPr fontId="2"/>
  </si>
  <si>
    <t>広島大学大学院法務研究科法務専攻</t>
    <rPh sb="12" eb="14">
      <t>ホウム</t>
    </rPh>
    <rPh sb="14" eb="16">
      <t>センコウ</t>
    </rPh>
    <phoneticPr fontId="2"/>
  </si>
  <si>
    <t>広島修道大学法科大学院</t>
    <rPh sb="0" eb="2">
      <t>ヒロシマ</t>
    </rPh>
    <rPh sb="2" eb="4">
      <t>シュウドウ</t>
    </rPh>
    <rPh sb="4" eb="6">
      <t>ダイガク</t>
    </rPh>
    <rPh sb="6" eb="8">
      <t>ホウカ</t>
    </rPh>
    <rPh sb="8" eb="11">
      <t>ダイガクイン</t>
    </rPh>
    <phoneticPr fontId="2"/>
  </si>
  <si>
    <t>広島修道大学大学院法務研究科法務専攻</t>
    <rPh sb="0" eb="2">
      <t>ヒロシマ</t>
    </rPh>
    <rPh sb="2" eb="4">
      <t>シュウドウ</t>
    </rPh>
    <rPh sb="4" eb="6">
      <t>ダイガク</t>
    </rPh>
    <rPh sb="6" eb="9">
      <t>ダイガクイン</t>
    </rPh>
    <rPh sb="9" eb="11">
      <t>ホウム</t>
    </rPh>
    <rPh sb="11" eb="14">
      <t>ケンキュウカ</t>
    </rPh>
    <rPh sb="14" eb="16">
      <t>ホウム</t>
    </rPh>
    <rPh sb="16" eb="18">
      <t>センコウ</t>
    </rPh>
    <phoneticPr fontId="2"/>
  </si>
  <si>
    <t>ふ</t>
    <phoneticPr fontId="2"/>
  </si>
  <si>
    <t>福岡大学法科大学院</t>
    <rPh sb="0" eb="2">
      <t>フクオカ</t>
    </rPh>
    <rPh sb="2" eb="4">
      <t>ダイガク</t>
    </rPh>
    <rPh sb="4" eb="6">
      <t>ホウカ</t>
    </rPh>
    <rPh sb="6" eb="9">
      <t>ダイガクイン</t>
    </rPh>
    <phoneticPr fontId="2"/>
  </si>
  <si>
    <t>福岡大学大学院法曹実務研究科法務専攻</t>
    <rPh sb="0" eb="2">
      <t>フクオカ</t>
    </rPh>
    <rPh sb="2" eb="4">
      <t>ダイガク</t>
    </rPh>
    <rPh sb="4" eb="7">
      <t>ダイガクイン</t>
    </rPh>
    <rPh sb="7" eb="9">
      <t>ホウソウ</t>
    </rPh>
    <rPh sb="9" eb="11">
      <t>ジツム</t>
    </rPh>
    <rPh sb="11" eb="14">
      <t>ケンキュウカ</t>
    </rPh>
    <rPh sb="14" eb="16">
      <t>ホウム</t>
    </rPh>
    <rPh sb="16" eb="18">
      <t>センコウ</t>
    </rPh>
    <phoneticPr fontId="2"/>
  </si>
  <si>
    <t>ほ</t>
  </si>
  <si>
    <t>法政大学法科大学院</t>
  </si>
  <si>
    <t>法政大学大学院法務研究科法務専攻</t>
  </si>
  <si>
    <t>北海学園大学法科大学院</t>
    <rPh sb="0" eb="2">
      <t>ホッカイ</t>
    </rPh>
    <rPh sb="2" eb="4">
      <t>ガクエン</t>
    </rPh>
    <rPh sb="4" eb="6">
      <t>ダイガク</t>
    </rPh>
    <rPh sb="6" eb="8">
      <t>ホウカ</t>
    </rPh>
    <rPh sb="8" eb="11">
      <t>ダイガクイン</t>
    </rPh>
    <phoneticPr fontId="2"/>
  </si>
  <si>
    <t>北海学園大学大学院法務研究科法務専攻</t>
    <phoneticPr fontId="2"/>
  </si>
  <si>
    <t>北海道大学法科大学院</t>
    <rPh sb="0" eb="3">
      <t>ホッカイドウ</t>
    </rPh>
    <rPh sb="3" eb="5">
      <t>ダイガク</t>
    </rPh>
    <rPh sb="5" eb="7">
      <t>ホウカ</t>
    </rPh>
    <rPh sb="7" eb="10">
      <t>ダイガクイン</t>
    </rPh>
    <phoneticPr fontId="2"/>
  </si>
  <si>
    <t>北海道大学大学院法学研究科・法律実務専攻</t>
    <rPh sb="0" eb="3">
      <t>ホッカイドウ</t>
    </rPh>
    <rPh sb="3" eb="5">
      <t>ダイガク</t>
    </rPh>
    <rPh sb="5" eb="8">
      <t>ダイガクイン</t>
    </rPh>
    <rPh sb="8" eb="10">
      <t>ホウガク</t>
    </rPh>
    <rPh sb="10" eb="13">
      <t>ケンキュウカ</t>
    </rPh>
    <rPh sb="14" eb="16">
      <t>ホウリツ</t>
    </rPh>
    <rPh sb="16" eb="18">
      <t>ジツム</t>
    </rPh>
    <rPh sb="18" eb="20">
      <t>センコウ</t>
    </rPh>
    <phoneticPr fontId="2"/>
  </si>
  <si>
    <t>め</t>
  </si>
  <si>
    <t>明治大学法科大学院</t>
  </si>
  <si>
    <t>明治学院大学法科大学院</t>
    <rPh sb="6" eb="8">
      <t>ホウカ</t>
    </rPh>
    <rPh sb="8" eb="11">
      <t>ダイガクイン</t>
    </rPh>
    <phoneticPr fontId="2"/>
  </si>
  <si>
    <t>明治学院大学大学院法務職研究科法務専攻</t>
    <rPh sb="15" eb="17">
      <t>ホウム</t>
    </rPh>
    <rPh sb="17" eb="19">
      <t>センコウ</t>
    </rPh>
    <phoneticPr fontId="2"/>
  </si>
  <si>
    <t>名城大学法科大学院</t>
    <rPh sb="0" eb="2">
      <t>メイジョウ</t>
    </rPh>
    <rPh sb="2" eb="4">
      <t>ダイガク</t>
    </rPh>
    <rPh sb="4" eb="6">
      <t>ホウカ</t>
    </rPh>
    <rPh sb="6" eb="9">
      <t>ダイガクイン</t>
    </rPh>
    <phoneticPr fontId="2"/>
  </si>
  <si>
    <t>名城大学大学院法務研究科法務専攻</t>
    <rPh sb="0" eb="2">
      <t>メイジョウ</t>
    </rPh>
    <rPh sb="2" eb="4">
      <t>ダイガク</t>
    </rPh>
    <rPh sb="4" eb="7">
      <t>ダイガクイン</t>
    </rPh>
    <rPh sb="7" eb="9">
      <t>ホウム</t>
    </rPh>
    <rPh sb="9" eb="12">
      <t>ケンキュウカ</t>
    </rPh>
    <rPh sb="12" eb="14">
      <t>ホウム</t>
    </rPh>
    <rPh sb="14" eb="16">
      <t>センコウ</t>
    </rPh>
    <phoneticPr fontId="2"/>
  </si>
  <si>
    <t>や</t>
    <phoneticPr fontId="2"/>
  </si>
  <si>
    <t>山梨学院大学法科大学院</t>
    <rPh sb="0" eb="2">
      <t>ヤマナシ</t>
    </rPh>
    <rPh sb="2" eb="4">
      <t>ガクイン</t>
    </rPh>
    <rPh sb="4" eb="6">
      <t>ダイガク</t>
    </rPh>
    <rPh sb="6" eb="8">
      <t>ホウカ</t>
    </rPh>
    <rPh sb="8" eb="11">
      <t>ダイガクイン</t>
    </rPh>
    <phoneticPr fontId="2"/>
  </si>
  <si>
    <t>山梨学院大学大学院法務研究科法務専攻</t>
    <rPh sb="0" eb="2">
      <t>ヤマナシ</t>
    </rPh>
    <rPh sb="2" eb="4">
      <t>ガクイン</t>
    </rPh>
    <rPh sb="4" eb="6">
      <t>ダイガク</t>
    </rPh>
    <rPh sb="6" eb="9">
      <t>ダイガクイン</t>
    </rPh>
    <rPh sb="9" eb="11">
      <t>ホウム</t>
    </rPh>
    <rPh sb="11" eb="14">
      <t>ケンキュウカ</t>
    </rPh>
    <rPh sb="14" eb="16">
      <t>ホウム</t>
    </rPh>
    <rPh sb="16" eb="18">
      <t>センコウ</t>
    </rPh>
    <phoneticPr fontId="2"/>
  </si>
  <si>
    <t>よ</t>
  </si>
  <si>
    <t>横浜国立大学法科大学院</t>
    <phoneticPr fontId="2"/>
  </si>
  <si>
    <t>横浜国立大学大学院 国際社会科学研究科法曹実務専攻</t>
    <phoneticPr fontId="2"/>
  </si>
  <si>
    <t>り</t>
    <phoneticPr fontId="2"/>
  </si>
  <si>
    <t>立教大学法科大学院</t>
    <rPh sb="0" eb="2">
      <t>リッキョウ</t>
    </rPh>
    <rPh sb="2" eb="4">
      <t>ダイガク</t>
    </rPh>
    <rPh sb="4" eb="6">
      <t>ホウカ</t>
    </rPh>
    <rPh sb="6" eb="9">
      <t>ダイガクイン</t>
    </rPh>
    <phoneticPr fontId="2"/>
  </si>
  <si>
    <t>立教大学大学院法務研究科法務専攻</t>
    <rPh sb="0" eb="2">
      <t>リッキョウ</t>
    </rPh>
    <rPh sb="2" eb="4">
      <t>ダイガク</t>
    </rPh>
    <rPh sb="4" eb="7">
      <t>ダイガクイン</t>
    </rPh>
    <rPh sb="7" eb="9">
      <t>ホウム</t>
    </rPh>
    <rPh sb="9" eb="12">
      <t>ケンキュウカ</t>
    </rPh>
    <rPh sb="12" eb="14">
      <t>ホウム</t>
    </rPh>
    <rPh sb="14" eb="16">
      <t>センコウ</t>
    </rPh>
    <phoneticPr fontId="2"/>
  </si>
  <si>
    <t>立命館大学法科大学院</t>
    <rPh sb="0" eb="3">
      <t>リツメイカン</t>
    </rPh>
    <rPh sb="3" eb="5">
      <t>ダイガク</t>
    </rPh>
    <rPh sb="5" eb="7">
      <t>ホウカ</t>
    </rPh>
    <rPh sb="7" eb="10">
      <t>ダイガクイン</t>
    </rPh>
    <phoneticPr fontId="2"/>
  </si>
  <si>
    <t>立命館大学大学院法務研究科法曹養成専攻</t>
    <phoneticPr fontId="2"/>
  </si>
  <si>
    <t>龍谷大学法科大学院</t>
    <rPh sb="0" eb="2">
      <t>リュウコク</t>
    </rPh>
    <rPh sb="2" eb="4">
      <t>ダイガク</t>
    </rPh>
    <rPh sb="4" eb="6">
      <t>ホウカ</t>
    </rPh>
    <rPh sb="6" eb="9">
      <t>ダイガクイン</t>
    </rPh>
    <phoneticPr fontId="2"/>
  </si>
  <si>
    <t>龍谷大学大学院法務研究科法務専攻</t>
    <rPh sb="4" eb="7">
      <t>ダイガクイン</t>
    </rPh>
    <phoneticPr fontId="2"/>
  </si>
  <si>
    <t>琉球大学法科大学院</t>
    <rPh sb="0" eb="2">
      <t>リュウキュウ</t>
    </rPh>
    <rPh sb="2" eb="4">
      <t>ダイガク</t>
    </rPh>
    <rPh sb="4" eb="6">
      <t>ホウカ</t>
    </rPh>
    <rPh sb="6" eb="9">
      <t>ダイガクイン</t>
    </rPh>
    <phoneticPr fontId="2"/>
  </si>
  <si>
    <t>琉球大学大学院法務研究科法務専攻</t>
    <phoneticPr fontId="2"/>
  </si>
  <si>
    <t>わ</t>
  </si>
  <si>
    <t>早稲田大学法科大学院</t>
  </si>
  <si>
    <t>□ 大学・学部・学科・大学院の名称は正確に記入してありますか。</t>
    <rPh sb="2" eb="4">
      <t>ダイガク</t>
    </rPh>
    <rPh sb="5" eb="7">
      <t>ガクブ</t>
    </rPh>
    <rPh sb="8" eb="10">
      <t>ガッカ</t>
    </rPh>
    <rPh sb="11" eb="14">
      <t>ダイガクイン</t>
    </rPh>
    <rPh sb="15" eb="17">
      <t>メイショウ</t>
    </rPh>
    <rPh sb="18" eb="20">
      <t>セイカク</t>
    </rPh>
    <rPh sb="21" eb="23">
      <t>キニュウ</t>
    </rPh>
    <phoneticPr fontId="2"/>
  </si>
  <si>
    <t>□ 予備試験，司法試験又は司法試験第二次試験の合格日の日付は正確ですか。</t>
    <rPh sb="2" eb="4">
      <t>ヨビ</t>
    </rPh>
    <rPh sb="4" eb="6">
      <t>シケン</t>
    </rPh>
    <rPh sb="7" eb="9">
      <t>シホウ</t>
    </rPh>
    <rPh sb="9" eb="11">
      <t>シケン</t>
    </rPh>
    <rPh sb="11" eb="12">
      <t>マタ</t>
    </rPh>
    <rPh sb="13" eb="15">
      <t>シホウ</t>
    </rPh>
    <rPh sb="15" eb="17">
      <t>シケン</t>
    </rPh>
    <rPh sb="17" eb="18">
      <t>ダイ</t>
    </rPh>
    <rPh sb="18" eb="19">
      <t>ニ</t>
    </rPh>
    <rPh sb="19" eb="22">
      <t>ジシケン</t>
    </rPh>
    <rPh sb="23" eb="26">
      <t>ゴウカクビ</t>
    </rPh>
    <rPh sb="27" eb="29">
      <t>ヒヅケ</t>
    </rPh>
    <rPh sb="30" eb="32">
      <t>セイカク</t>
    </rPh>
    <phoneticPr fontId="2"/>
  </si>
  <si>
    <t>□ 登録請求書と同一の日付になっていますか。</t>
    <phoneticPr fontId="42"/>
  </si>
  <si>
    <t>■ 誓約書・承諾書</t>
    <rPh sb="2" eb="4">
      <t>セイヤク</t>
    </rPh>
    <rPh sb="4" eb="5">
      <t>ショ</t>
    </rPh>
    <rPh sb="6" eb="9">
      <t>ショウダクショ</t>
    </rPh>
    <phoneticPr fontId="2"/>
  </si>
  <si>
    <t>□ 所定の位置（日弁連提出用）に６万円分の収入印紙が貼ってありますか（消印，切り貼り等不可）。</t>
    <rPh sb="2" eb="4">
      <t>ショテイ</t>
    </rPh>
    <rPh sb="5" eb="7">
      <t>イチ</t>
    </rPh>
    <rPh sb="8" eb="11">
      <t>ニチベンレン</t>
    </rPh>
    <rPh sb="11" eb="13">
      <t>テイシュツ</t>
    </rPh>
    <rPh sb="13" eb="14">
      <t>ヨウ</t>
    </rPh>
    <rPh sb="17" eb="18">
      <t>マン</t>
    </rPh>
    <rPh sb="18" eb="20">
      <t>エンブン</t>
    </rPh>
    <rPh sb="21" eb="23">
      <t>シュウニュウ</t>
    </rPh>
    <rPh sb="23" eb="25">
      <t>インシ</t>
    </rPh>
    <rPh sb="26" eb="27">
      <t>ハ</t>
    </rPh>
    <rPh sb="35" eb="37">
      <t>ケシイン</t>
    </rPh>
    <rPh sb="38" eb="39">
      <t>キ</t>
    </rPh>
    <rPh sb="40" eb="41">
      <t>ハ</t>
    </rPh>
    <rPh sb="42" eb="43">
      <t>トウ</t>
    </rPh>
    <rPh sb="43" eb="45">
      <t>フカ</t>
    </rPh>
    <phoneticPr fontId="2"/>
  </si>
  <si>
    <t>　  契印の方法は「弁護士名簿登録請求書等記入要領」２ページに例を記載しています。</t>
    <rPh sb="10" eb="13">
      <t>ベンゴシ</t>
    </rPh>
    <rPh sb="13" eb="15">
      <t>メイボ</t>
    </rPh>
    <rPh sb="15" eb="17">
      <t>トウロク</t>
    </rPh>
    <rPh sb="17" eb="20">
      <t>セイキュウショ</t>
    </rPh>
    <rPh sb="20" eb="21">
      <t>トウ</t>
    </rPh>
    <rPh sb="21" eb="23">
      <t>キニュウ</t>
    </rPh>
    <rPh sb="23" eb="25">
      <t>ヨウリョウ</t>
    </rPh>
    <phoneticPr fontId="2"/>
  </si>
  <si>
    <t>□ 登録請求書・履歴書と同一の日付になっていますか。</t>
    <rPh sb="8" eb="11">
      <t>リレキショ</t>
    </rPh>
    <phoneticPr fontId="42"/>
  </si>
  <si>
    <r>
      <t>上記以外に</t>
    </r>
    <r>
      <rPr>
        <b/>
        <sz val="11"/>
        <color indexed="8"/>
        <rFont val="ＭＳ 明朝"/>
        <family val="1"/>
        <charset val="128"/>
      </rPr>
      <t>確実に</t>
    </r>
    <r>
      <rPr>
        <sz val="11"/>
        <color indexed="8"/>
        <rFont val="ＭＳ 明朝"/>
        <family val="1"/>
        <charset val="128"/>
      </rPr>
      <t>連絡が取れる連絡先１か所を記入してください。</t>
    </r>
    <phoneticPr fontId="42"/>
  </si>
  <si>
    <t xml:space="preserve">　本書によって知り得た情報は，弁護士名簿登録手続及び新規登録弁護士研修の案内等のために，入会予定の弁護士会及びその弁護士会が所属する弁護士会連合会に情報を提供します。 </t>
    <rPh sb="1" eb="3">
      <t>ホンショ</t>
    </rPh>
    <phoneticPr fontId="42"/>
  </si>
  <si>
    <t>□ 登録希望日・入会希望弁護士会に変更はありませんか。</t>
    <rPh sb="2" eb="4">
      <t>トウロク</t>
    </rPh>
    <rPh sb="4" eb="7">
      <t>キボウビ</t>
    </rPh>
    <rPh sb="8" eb="10">
      <t>ニュウカイ</t>
    </rPh>
    <rPh sb="10" eb="12">
      <t>キボウ</t>
    </rPh>
    <rPh sb="12" eb="15">
      <t>ベンゴシ</t>
    </rPh>
    <rPh sb="15" eb="16">
      <t>カイ</t>
    </rPh>
    <rPh sb="17" eb="19">
      <t>ヘンコウ</t>
    </rPh>
    <phoneticPr fontId="2"/>
  </si>
  <si>
    <r>
      <t>□ 本籍の欄は省略せず，戸籍どおり正確に記入してありますか。</t>
    </r>
    <r>
      <rPr>
        <u/>
        <sz val="11"/>
        <color indexed="8"/>
        <rFont val="ＭＳ Ｐ明朝"/>
        <family val="1"/>
        <charset val="128"/>
      </rPr>
      <t>丁目・番地・号は省略しないでください。</t>
    </r>
    <rPh sb="2" eb="4">
      <t>ホンセキ</t>
    </rPh>
    <rPh sb="5" eb="6">
      <t>ラン</t>
    </rPh>
    <rPh sb="7" eb="9">
      <t>ショウリャク</t>
    </rPh>
    <rPh sb="12" eb="14">
      <t>コセキ</t>
    </rPh>
    <rPh sb="17" eb="19">
      <t>セイカク</t>
    </rPh>
    <rPh sb="20" eb="22">
      <t>キニュウ</t>
    </rPh>
    <phoneticPr fontId="2"/>
  </si>
  <si>
    <t>□ 印鑑は朱肉を使うものですか。スタンプ式（シャチハタ等），シールタイプは不可です。</t>
    <rPh sb="5" eb="7">
      <t>シュニク</t>
    </rPh>
    <rPh sb="8" eb="9">
      <t>ツカ</t>
    </rPh>
    <rPh sb="37" eb="39">
      <t>フカ</t>
    </rPh>
    <phoneticPr fontId="42"/>
  </si>
  <si>
    <r>
      <t>□ 提出前に書類のコピーを取りましたか。</t>
    </r>
    <r>
      <rPr>
        <sz val="11"/>
        <rFont val="ＭＳ Ｐ明朝"/>
        <family val="1"/>
        <charset val="128"/>
      </rPr>
      <t>（特に，収入印紙を貼った状態の登録請求書）</t>
    </r>
    <rPh sb="2" eb="4">
      <t>テイシュツ</t>
    </rPh>
    <rPh sb="4" eb="5">
      <t>マエ</t>
    </rPh>
    <rPh sb="6" eb="8">
      <t>ショルイ</t>
    </rPh>
    <rPh sb="13" eb="14">
      <t>ト</t>
    </rPh>
    <rPh sb="21" eb="22">
      <t>トク</t>
    </rPh>
    <rPh sb="24" eb="26">
      <t>シュウニュウ</t>
    </rPh>
    <rPh sb="26" eb="28">
      <t>インシ</t>
    </rPh>
    <rPh sb="29" eb="30">
      <t>ハ</t>
    </rPh>
    <rPh sb="32" eb="34">
      <t>ジョウタイ</t>
    </rPh>
    <rPh sb="35" eb="37">
      <t>トウロク</t>
    </rPh>
    <rPh sb="37" eb="40">
      <t>セイキュウショ</t>
    </rPh>
    <phoneticPr fontId="2"/>
  </si>
  <si>
    <t>※補正があると郵送で連絡することがあります。</t>
    <rPh sb="1" eb="3">
      <t>ホセイ</t>
    </rPh>
    <rPh sb="7" eb="9">
      <t>ユウソウ</t>
    </rPh>
    <rPh sb="10" eb="12">
      <t>レンラク</t>
    </rPh>
    <phoneticPr fontId="2"/>
  </si>
  <si>
    <t>上記以外の電話</t>
    <rPh sb="0" eb="2">
      <t>ジョウキ</t>
    </rPh>
    <rPh sb="2" eb="4">
      <t>イガイ</t>
    </rPh>
    <phoneticPr fontId="2"/>
  </si>
  <si>
    <t>　　　　※連絡先回答書・弁護士記章仕様希望届・身分証明書申請書は２枚に分かれても，契印は不要です。</t>
    <phoneticPr fontId="2"/>
  </si>
  <si>
    <t>　　　  ※余白を変更して１枚に収まるようにしてください（ファイルに保護がかかっていても余白の変更は可能です。）。</t>
    <phoneticPr fontId="2"/>
  </si>
  <si>
    <t>令和</t>
    <rPh sb="0" eb="2">
      <t>レイワ</t>
    </rPh>
    <phoneticPr fontId="2"/>
  </si>
  <si>
    <t>　　確認していますか（詳細は「記入要領」や別紙５を参照してください。）。</t>
    <rPh sb="2" eb="4">
      <t>カクニン</t>
    </rPh>
    <rPh sb="21" eb="23">
      <t>ベッシ</t>
    </rPh>
    <phoneticPr fontId="42"/>
  </si>
  <si>
    <t>□ 【氏名に外字がある場合】日弁連ホームページ（弁護士情報検索）・カード型身分証明書の表示方法について</t>
    <rPh sb="3" eb="5">
      <t>シメイ</t>
    </rPh>
    <rPh sb="6" eb="8">
      <t>ガイジ</t>
    </rPh>
    <rPh sb="11" eb="13">
      <t>バアイ</t>
    </rPh>
    <rPh sb="14" eb="17">
      <t>ニチベンレン</t>
    </rPh>
    <rPh sb="24" eb="27">
      <t>ベンゴシ</t>
    </rPh>
    <rPh sb="27" eb="29">
      <t>ジョウホウ</t>
    </rPh>
    <rPh sb="29" eb="31">
      <t>ケンサク</t>
    </rPh>
    <rPh sb="36" eb="37">
      <t>ガタ</t>
    </rPh>
    <rPh sb="37" eb="39">
      <t>ミブン</t>
    </rPh>
    <rPh sb="39" eb="42">
      <t>ショウメイショ</t>
    </rPh>
    <rPh sb="43" eb="45">
      <t>ヒョウジ</t>
    </rPh>
    <rPh sb="45" eb="47">
      <t>ホウホウ</t>
    </rPh>
    <phoneticPr fontId="2"/>
  </si>
  <si>
    <t>　　</t>
    <phoneticPr fontId="2"/>
  </si>
  <si>
    <t>□ 破産者でないことが証明されていますか。</t>
    <rPh sb="2" eb="5">
      <t>ハサンシャ</t>
    </rPh>
    <phoneticPr fontId="2"/>
  </si>
  <si>
    <r>
      <t>□ 本籍の欄は省略せず，戸籍どおり正確に記入してありますか（</t>
    </r>
    <r>
      <rPr>
        <u/>
        <sz val="11"/>
        <color indexed="8"/>
        <rFont val="ＭＳ Ｐ明朝"/>
        <family val="1"/>
        <charset val="128"/>
      </rPr>
      <t>丁目・番地・号は省略しないでください。</t>
    </r>
    <r>
      <rPr>
        <sz val="11"/>
        <color indexed="8"/>
        <rFont val="ＭＳ Ｐ明朝"/>
        <family val="1"/>
        <charset val="128"/>
      </rPr>
      <t>）。</t>
    </r>
    <rPh sb="2" eb="4">
      <t>ホンセキ</t>
    </rPh>
    <rPh sb="5" eb="6">
      <t>ラン</t>
    </rPh>
    <rPh sb="7" eb="9">
      <t>ショウリャク</t>
    </rPh>
    <rPh sb="12" eb="14">
      <t>コセキ</t>
    </rPh>
    <rPh sb="17" eb="19">
      <t>セイカク</t>
    </rPh>
    <rPh sb="20" eb="22">
      <t>キニュウ</t>
    </rPh>
    <phoneticPr fontId="2"/>
  </si>
  <si>
    <t>合格</t>
  </si>
  <si>
    <t>連絡先回答書</t>
    <phoneticPr fontId="42"/>
  </si>
  <si>
    <t>□ 弁護士名簿登録請求日前４か月以内（令和３年１２月２１日以降）に交付されたものですか。</t>
    <rPh sb="19" eb="21">
      <t>レイワ</t>
    </rPh>
    <rPh sb="29" eb="31">
      <t>イコウ</t>
    </rPh>
    <phoneticPr fontId="2"/>
  </si>
  <si>
    <t>　　　（令和４年４月２１日登録予定者。それ以降の方は３か月以内。）</t>
    <rPh sb="4" eb="6">
      <t>レイワ</t>
    </rPh>
    <rPh sb="7" eb="8">
      <t>ネン</t>
    </rPh>
    <phoneticPr fontId="2"/>
  </si>
  <si>
    <t>　　　（令和４年４月２１日登録予定者。それ以降の方は３か月以内。）</t>
    <rPh sb="4" eb="6">
      <t>レイワ</t>
    </rPh>
    <rPh sb="7" eb="8">
      <t>ネン</t>
    </rPh>
    <rPh sb="9" eb="10">
      <t>ガツ</t>
    </rPh>
    <rPh sb="12" eb="13">
      <t>ニチ</t>
    </rPh>
    <rPh sb="13" eb="15">
      <t>トウロク</t>
    </rPh>
    <rPh sb="15" eb="18">
      <t>ヨテイシャ</t>
    </rPh>
    <rPh sb="21" eb="23">
      <t>イコウ</t>
    </rPh>
    <rPh sb="24" eb="25">
      <t>カタ</t>
    </rPh>
    <rPh sb="28" eb="29">
      <t>ゲツ</t>
    </rPh>
    <rPh sb="29" eb="31">
      <t>イナイ</t>
    </rPh>
    <phoneticPr fontId="2"/>
  </si>
  <si>
    <t>首都大学東京法科大学院</t>
    <phoneticPr fontId="2"/>
  </si>
  <si>
    <t>早稲田大学大学院法務研究科法務専攻</t>
    <phoneticPr fontId="2"/>
  </si>
  <si>
    <t>大阪大学大学院高等司法研究科法務専攻</t>
    <rPh sb="0" eb="2">
      <t>オオサカ</t>
    </rPh>
    <phoneticPr fontId="2"/>
  </si>
  <si>
    <r>
      <t xml:space="preserve">□ </t>
    </r>
    <r>
      <rPr>
        <sz val="11"/>
        <color indexed="8"/>
        <rFont val="ＭＳ Ｐ明朝"/>
        <family val="1"/>
        <charset val="128"/>
      </rPr>
      <t>印鑑の押し忘れはありませんか。　２枚目（弁護士会控え）にも押印が必要です。</t>
    </r>
    <rPh sb="2" eb="4">
      <t>インカン</t>
    </rPh>
    <rPh sb="5" eb="6">
      <t>オ</t>
    </rPh>
    <rPh sb="7" eb="8">
      <t>ワス</t>
    </rPh>
    <rPh sb="19" eb="21">
      <t>マイメ</t>
    </rPh>
    <rPh sb="22" eb="26">
      <t>ベンゴシカイ</t>
    </rPh>
    <rPh sb="26" eb="27">
      <t>ヒカ</t>
    </rPh>
    <rPh sb="31" eb="33">
      <t>オウイン</t>
    </rPh>
    <rPh sb="34" eb="36">
      <t>ヒツヨウ</t>
    </rPh>
    <phoneticPr fontId="2"/>
  </si>
  <si>
    <r>
      <t xml:space="preserve">□ </t>
    </r>
    <r>
      <rPr>
        <sz val="11"/>
        <color indexed="8"/>
        <rFont val="ＭＳ Ｐ明朝"/>
        <family val="1"/>
        <charset val="128"/>
      </rPr>
      <t>印鑑の押し忘れはありませんか。　２枚目（弁護士会控え）にも</t>
    </r>
    <r>
      <rPr>
        <sz val="11"/>
        <color indexed="8"/>
        <rFont val="ＭＳ Ｐ明朝"/>
        <family val="1"/>
        <charset val="128"/>
      </rPr>
      <t>押印が必要です。</t>
    </r>
    <rPh sb="2" eb="4">
      <t>インカン</t>
    </rPh>
    <rPh sb="5" eb="6">
      <t>オ</t>
    </rPh>
    <rPh sb="7" eb="8">
      <t>ワス</t>
    </rPh>
    <rPh sb="19" eb="21">
      <t>マイメ</t>
    </rPh>
    <rPh sb="22" eb="26">
      <t>ベンゴシカイ</t>
    </rPh>
    <rPh sb="26" eb="27">
      <t>ヒカ</t>
    </rPh>
    <rPh sb="31" eb="33">
      <t>オウイン</t>
    </rPh>
    <rPh sb="34" eb="36">
      <t>ヒツヨウ</t>
    </rPh>
    <phoneticPr fontId="2"/>
  </si>
  <si>
    <r>
      <t>主要法科大学院一覧（参考資料：文部科学省ホームページ「</t>
    </r>
    <r>
      <rPr>
        <b/>
        <sz val="12"/>
        <color indexed="8"/>
        <rFont val="ＭＳ Ｐゴシック"/>
        <family val="3"/>
        <charset val="128"/>
      </rPr>
      <t>令和３年度法科大学院一覧」）</t>
    </r>
    <rPh sb="0" eb="2">
      <t>シュヨウ</t>
    </rPh>
    <rPh sb="2" eb="4">
      <t>ホウカ</t>
    </rPh>
    <rPh sb="4" eb="7">
      <t>ダイガクイン</t>
    </rPh>
    <rPh sb="7" eb="9">
      <t>イチラン</t>
    </rPh>
    <rPh sb="10" eb="12">
      <t>サンコウ</t>
    </rPh>
    <rPh sb="12" eb="14">
      <t>シリョウ</t>
    </rPh>
    <rPh sb="15" eb="17">
      <t>モンブ</t>
    </rPh>
    <rPh sb="17" eb="20">
      <t>カガクショウ</t>
    </rPh>
    <rPh sb="27" eb="29">
      <t>レイワ</t>
    </rPh>
    <rPh sb="30" eb="32">
      <t>ネンド</t>
    </rPh>
    <rPh sb="32" eb="34">
      <t>ホウカ</t>
    </rPh>
    <rPh sb="34" eb="37">
      <t>ダイガクイン</t>
    </rPh>
    <rPh sb="37" eb="39">
      <t>イチラン</t>
    </rPh>
    <phoneticPr fontId="2"/>
  </si>
  <si>
    <r>
      <t>慶應義塾大学大学院法務研究科</t>
    </r>
    <r>
      <rPr>
        <sz val="11"/>
        <color theme="1"/>
        <rFont val="ＭＳ Ｐゴシック"/>
        <family val="3"/>
        <charset val="128"/>
        <scheme val="minor"/>
      </rPr>
      <t>法曹養成専攻</t>
    </r>
    <rPh sb="14" eb="16">
      <t>ホウソウ</t>
    </rPh>
    <rPh sb="18" eb="20">
      <t>センコウ</t>
    </rPh>
    <phoneticPr fontId="2"/>
  </si>
  <si>
    <t>　１　タイタック式</t>
    <rPh sb="8" eb="9">
      <t>シキ</t>
    </rPh>
    <phoneticPr fontId="2"/>
  </si>
  <si>
    <t>　２　ネジ式</t>
    <rPh sb="5" eb="6">
      <t>シキ</t>
    </rPh>
    <phoneticPr fontId="2"/>
  </si>
  <si>
    <t>　３　ブローチ式</t>
    <rPh sb="7" eb="8">
      <t>シキ</t>
    </rPh>
    <phoneticPr fontId="2"/>
  </si>
  <si>
    <t>職務上の
氏</t>
    <rPh sb="0" eb="2">
      <t>ショクム</t>
    </rPh>
    <rPh sb="2" eb="3">
      <t>ジョウ</t>
    </rPh>
    <rPh sb="5" eb="6">
      <t>シ</t>
    </rPh>
    <phoneticPr fontId="2"/>
  </si>
  <si>
    <t>職務上の
名</t>
    <rPh sb="0" eb="2">
      <t>ショクム</t>
    </rPh>
    <rPh sb="2" eb="3">
      <t>ジョウ</t>
    </rPh>
    <rPh sb="5" eb="6">
      <t>メイ</t>
    </rPh>
    <phoneticPr fontId="2"/>
  </si>
  <si>
    <t>日弁連記入欄【登録番号　　　　　　　　　　　】</t>
    <phoneticPr fontId="2"/>
  </si>
  <si>
    <r>
      <t>　　所属弁護士会に提出してください。</t>
    </r>
    <r>
      <rPr>
        <b/>
        <sz val="11"/>
        <color indexed="10"/>
        <rFont val="ＭＳ 明朝"/>
        <family val="1"/>
        <charset val="128"/>
      </rPr>
      <t>有料で改造を承ります。</t>
    </r>
    <phoneticPr fontId="2"/>
  </si>
  <si>
    <t>　　希望する場合は，登録後（記章受領後）に「弁護士記章修理申請書」と記章を</t>
    <phoneticPr fontId="2"/>
  </si>
  <si>
    <t>　②この用紙を提出した後で，「タイタック式」又は「ブローチ式」に仕様変更を</t>
    <phoneticPr fontId="2"/>
  </si>
  <si>
    <r>
      <t>　　届は</t>
    </r>
    <r>
      <rPr>
        <b/>
        <sz val="11"/>
        <color indexed="10"/>
        <rFont val="ＭＳ 明朝"/>
        <family val="1"/>
        <charset val="128"/>
      </rPr>
      <t>「2 ネジ式仕様」を選択</t>
    </r>
    <r>
      <rPr>
        <sz val="11"/>
        <rFont val="ＭＳ 明朝"/>
        <family val="1"/>
        <charset val="128"/>
      </rPr>
      <t>したものとして扱います。</t>
    </r>
    <phoneticPr fontId="2"/>
  </si>
  <si>
    <r>
      <t>　　『弁護士会宛記章提出日』までに記章を弁護士会に</t>
    </r>
    <r>
      <rPr>
        <b/>
        <sz val="11"/>
        <color indexed="10"/>
        <rFont val="ＭＳ 明朝"/>
        <family val="1"/>
        <charset val="128"/>
      </rPr>
      <t>提出されない場合</t>
    </r>
    <r>
      <rPr>
        <sz val="11"/>
        <rFont val="ＭＳ 明朝"/>
        <family val="1"/>
        <charset val="128"/>
      </rPr>
      <t>，当希望</t>
    </r>
    <phoneticPr fontId="2"/>
  </si>
  <si>
    <t>　①「タイタック式」又は「ブローチ式」への改造を希望したにもかかわらず，上記</t>
    <rPh sb="8" eb="9">
      <t>シキ</t>
    </rPh>
    <rPh sb="10" eb="11">
      <t>マタ</t>
    </rPh>
    <rPh sb="17" eb="18">
      <t>シキ</t>
    </rPh>
    <rPh sb="21" eb="23">
      <t>カイゾウ</t>
    </rPh>
    <rPh sb="24" eb="26">
      <t>キボウ</t>
    </rPh>
    <rPh sb="36" eb="38">
      <t>ジョウキ</t>
    </rPh>
    <phoneticPr fontId="2"/>
  </si>
  <si>
    <t>【御注意】</t>
    <rPh sb="1" eb="4">
      <t>ゴチュウイ</t>
    </rPh>
    <phoneticPr fontId="2"/>
  </si>
  <si>
    <t>　④記章は貸与時の桐箱に入れて御提出ください。</t>
    <rPh sb="2" eb="4">
      <t>キショウ</t>
    </rPh>
    <rPh sb="5" eb="7">
      <t>タイヨ</t>
    </rPh>
    <rPh sb="7" eb="8">
      <t>ジ</t>
    </rPh>
    <rPh sb="9" eb="11">
      <t>キリバコ</t>
    </rPh>
    <rPh sb="12" eb="13">
      <t>イ</t>
    </rPh>
    <rPh sb="15" eb="18">
      <t>ゴテイシュツ</t>
    </rPh>
    <phoneticPr fontId="2"/>
  </si>
  <si>
    <t>　　弁護士会に提出してください。</t>
    <rPh sb="2" eb="6">
      <t>ベンゴシカイ</t>
    </rPh>
    <rPh sb="7" eb="9">
      <t>テイシュツ</t>
    </rPh>
    <phoneticPr fontId="2"/>
  </si>
  <si>
    <t>】までに，身分証明書と交換にネジ式の記章を</t>
    <rPh sb="5" eb="7">
      <t>ミブン</t>
    </rPh>
    <rPh sb="7" eb="10">
      <t>ショウメイショ</t>
    </rPh>
    <rPh sb="11" eb="13">
      <t>コウカン</t>
    </rPh>
    <rPh sb="16" eb="17">
      <t>シキ</t>
    </rPh>
    <rPh sb="18" eb="20">
      <t>キショウ</t>
    </rPh>
    <phoneticPr fontId="2"/>
  </si>
  <si>
    <t>　③ 【</t>
    <phoneticPr fontId="2"/>
  </si>
  <si>
    <t>　②登録後，ネジ式の記章を一旦受領してください。</t>
    <rPh sb="2" eb="5">
      <t>トウロクゴ</t>
    </rPh>
    <rPh sb="8" eb="9">
      <t>シキ</t>
    </rPh>
    <rPh sb="10" eb="12">
      <t>キショウ</t>
    </rPh>
    <rPh sb="13" eb="15">
      <t>イッタン</t>
    </rPh>
    <rPh sb="15" eb="17">
      <t>ジュリョウ</t>
    </rPh>
    <phoneticPr fontId="2"/>
  </si>
  <si>
    <t>　①身分証明書発行申請書とともに，入会予定の弁護士会に御提出ください。</t>
    <rPh sb="2" eb="4">
      <t>ミブン</t>
    </rPh>
    <rPh sb="4" eb="7">
      <t>ショウメイショ</t>
    </rPh>
    <rPh sb="7" eb="9">
      <t>ハッコウ</t>
    </rPh>
    <rPh sb="9" eb="12">
      <t>シンセイショ</t>
    </rPh>
    <rPh sb="17" eb="19">
      <t>ニュウカイ</t>
    </rPh>
    <rPh sb="19" eb="21">
      <t>ヨテイ</t>
    </rPh>
    <rPh sb="22" eb="26">
      <t>ベンゴシカイ</t>
    </rPh>
    <rPh sb="27" eb="30">
      <t>ゴテイシュツ</t>
    </rPh>
    <phoneticPr fontId="2"/>
  </si>
  <si>
    <t>【タイタック式又はブローチ式への改造を希望した場合】</t>
    <rPh sb="6" eb="7">
      <t>シキ</t>
    </rPh>
    <rPh sb="7" eb="8">
      <t>マタ</t>
    </rPh>
    <rPh sb="13" eb="14">
      <t>シキ</t>
    </rPh>
    <rPh sb="16" eb="18">
      <t>カイゾウ</t>
    </rPh>
    <rPh sb="19" eb="21">
      <t>キボウ</t>
    </rPh>
    <rPh sb="23" eb="25">
      <t>バアイ</t>
    </rPh>
    <phoneticPr fontId="2"/>
  </si>
  <si>
    <t>ブローチ式</t>
  </si>
  <si>
    <t>ネジ式</t>
  </si>
  <si>
    <t>タイタック式</t>
  </si>
  <si>
    <t>（以下の１・２・３のいずれかに○を付けてください。）</t>
  </si>
  <si>
    <t>私は，弁護士記章について，下記の仕様とすることを希望します。</t>
  </si>
  <si>
    <t>弁護士記章仕様希望届</t>
  </si>
  <si>
    <t>印</t>
  </si>
  <si>
    <t>氏名</t>
    <phoneticPr fontId="2"/>
  </si>
  <si>
    <t xml:space="preserve">弁護士会 </t>
    <phoneticPr fontId="2"/>
  </si>
  <si>
    <t>（入会希望弁護士会）</t>
    <phoneticPr fontId="2"/>
  </si>
  <si>
    <t>日本弁護士連合会会長　殿</t>
    <rPh sb="0" eb="2">
      <t>ニホン</t>
    </rPh>
    <rPh sb="2" eb="5">
      <t>ベンゴシ</t>
    </rPh>
    <rPh sb="5" eb="8">
      <t>レンゴウカイ</t>
    </rPh>
    <rPh sb="8" eb="10">
      <t>カイチョウ</t>
    </rPh>
    <rPh sb="11" eb="12">
      <t>トノ</t>
    </rPh>
    <phoneticPr fontId="2"/>
  </si>
  <si>
    <t>日</t>
    <phoneticPr fontId="2"/>
  </si>
  <si>
    <t>月</t>
    <rPh sb="0" eb="1">
      <t>ツキ</t>
    </rPh>
    <phoneticPr fontId="2"/>
  </si>
  <si>
    <t>年</t>
    <rPh sb="0" eb="1">
      <t>ネン</t>
    </rPh>
    <phoneticPr fontId="2"/>
  </si>
  <si>
    <t>◆御注意◆この用紙の提出後の，取り下げや仕様の変更はできません。</t>
    <rPh sb="1" eb="4">
      <t>ゴチュウイ</t>
    </rPh>
    <rPh sb="7" eb="9">
      <t>ヨウシ</t>
    </rPh>
    <rPh sb="10" eb="13">
      <t>テイシュツゴ</t>
    </rPh>
    <rPh sb="15" eb="16">
      <t>ト</t>
    </rPh>
    <rPh sb="17" eb="18">
      <t>サ</t>
    </rPh>
    <rPh sb="20" eb="22">
      <t>シヨウ</t>
    </rPh>
    <rPh sb="23" eb="25">
      <t>ヘンコウ</t>
    </rPh>
    <phoneticPr fontId="2"/>
  </si>
  <si>
    <t>（本人控）</t>
    <rPh sb="1" eb="3">
      <t>ホンニン</t>
    </rPh>
    <rPh sb="3" eb="4">
      <t>ヒカ</t>
    </rPh>
    <phoneticPr fontId="2"/>
  </si>
  <si>
    <t>【新規登録会員用】</t>
    <rPh sb="1" eb="3">
      <t>シンキ</t>
    </rPh>
    <rPh sb="3" eb="5">
      <t>トウロク</t>
    </rPh>
    <rPh sb="5" eb="8">
      <t>カイインヨウ</t>
    </rPh>
    <phoneticPr fontId="2"/>
  </si>
  <si>
    <t>（弁護士会提出用）</t>
    <rPh sb="1" eb="5">
      <t>ベンゴシカイ</t>
    </rPh>
    <rPh sb="5" eb="7">
      <t>テイシュツ</t>
    </rPh>
    <rPh sb="7" eb="8">
      <t>ヨウ</t>
    </rPh>
    <phoneticPr fontId="2"/>
  </si>
  <si>
    <t>令和4</t>
    <rPh sb="0" eb="2">
      <t>レイワ</t>
    </rPh>
    <phoneticPr fontId="2"/>
  </si>
  <si>
    <t>（日弁連提出用）</t>
    <rPh sb="1" eb="4">
      <t>ニチベンレン</t>
    </rPh>
    <rPh sb="4" eb="6">
      <t>テイシュツ</t>
    </rPh>
    <rPh sb="6" eb="7">
      <t>ヨウ</t>
    </rPh>
    <phoneticPr fontId="2"/>
  </si>
  <si>
    <t>身分証明書発行申請書</t>
    <phoneticPr fontId="2"/>
  </si>
  <si>
    <t>新規発行</t>
    <rPh sb="0" eb="2">
      <t>シンキ</t>
    </rPh>
    <rPh sb="2" eb="4">
      <t>ハッコウ</t>
    </rPh>
    <phoneticPr fontId="2"/>
  </si>
  <si>
    <t xml:space="preserve">
</t>
    <phoneticPr fontId="2"/>
  </si>
  <si>
    <r>
      <t xml:space="preserve">写真貼付欄
</t>
    </r>
    <r>
      <rPr>
        <sz val="9"/>
        <rFont val="ＭＳ 明朝"/>
        <family val="1"/>
        <charset val="128"/>
      </rPr>
      <t>たて4cm×よこ3cm</t>
    </r>
    <r>
      <rPr>
        <sz val="10"/>
        <rFont val="ＭＳ 明朝"/>
        <family val="1"/>
        <charset val="128"/>
      </rPr>
      <t xml:space="preserve">
無背景，無帽，
ツヤあり</t>
    </r>
    <phoneticPr fontId="2"/>
  </si>
  <si>
    <t>更新発行</t>
    <rPh sb="0" eb="2">
      <t>コウシン</t>
    </rPh>
    <rPh sb="2" eb="4">
      <t>ハッコウ</t>
    </rPh>
    <phoneticPr fontId="2"/>
  </si>
  <si>
    <t>紛失再発行</t>
    <rPh sb="0" eb="2">
      <t>フンシツ</t>
    </rPh>
    <rPh sb="2" eb="5">
      <t>サイハッコウ</t>
    </rPh>
    <phoneticPr fontId="2"/>
  </si>
  <si>
    <t>事項変更再発行</t>
    <rPh sb="0" eb="2">
      <t>ジコウ</t>
    </rPh>
    <rPh sb="2" eb="4">
      <t>ヘンコウ</t>
    </rPh>
    <rPh sb="4" eb="7">
      <t>サイハッコウ</t>
    </rPh>
    <phoneticPr fontId="2"/>
  </si>
  <si>
    <t>職務上の氏名使用の有無</t>
    <rPh sb="0" eb="3">
      <t>ショクムジョウ</t>
    </rPh>
    <rPh sb="4" eb="6">
      <t>シメイ</t>
    </rPh>
    <rPh sb="6" eb="8">
      <t>シヨウ</t>
    </rPh>
    <rPh sb="9" eb="11">
      <t>ウム</t>
    </rPh>
    <phoneticPr fontId="2"/>
  </si>
  <si>
    <t>日本弁護士連合会事務総長　殿</t>
    <rPh sb="0" eb="2">
      <t>ニホン</t>
    </rPh>
    <rPh sb="2" eb="5">
      <t>ベンゴシ</t>
    </rPh>
    <rPh sb="5" eb="8">
      <t>レンゴウカイ</t>
    </rPh>
    <rPh sb="8" eb="12">
      <t>ジムソウチョウ</t>
    </rPh>
    <phoneticPr fontId="2"/>
  </si>
  <si>
    <t>氏　名</t>
  </si>
  <si>
    <t>印</t>
    <rPh sb="0" eb="1">
      <t>イン</t>
    </rPh>
    <phoneticPr fontId="2"/>
  </si>
  <si>
    <t xml:space="preserve">↑ 職務上の氏名を使用している場合は
　 職務上の氏名を記載してください。
</t>
    <phoneticPr fontId="2"/>
  </si>
  <si>
    <r>
      <t xml:space="preserve"> </t>
    </r>
    <r>
      <rPr>
        <sz val="12"/>
        <color indexed="8"/>
        <rFont val="ＭＳ ゴシック"/>
        <family val="3"/>
        <charset val="128"/>
      </rPr>
      <t>身分証明書記載事項</t>
    </r>
    <r>
      <rPr>
        <sz val="12"/>
        <color indexed="8"/>
        <rFont val="ＭＳ 明朝"/>
        <family val="1"/>
        <charset val="128"/>
      </rPr>
      <t xml:space="preserve">  （※弁護士名簿記載の内容）  </t>
    </r>
    <phoneticPr fontId="2"/>
  </si>
  <si>
    <t>所属弁護士会</t>
    <rPh sb="0" eb="2">
      <t>ショゾク</t>
    </rPh>
    <rPh sb="2" eb="6">
      <t>ベンゴシカイ</t>
    </rPh>
    <phoneticPr fontId="2"/>
  </si>
  <si>
    <t>弁護士会</t>
    <rPh sb="0" eb="4">
      <t>ベンゴシカイ</t>
    </rPh>
    <phoneticPr fontId="2"/>
  </si>
  <si>
    <t>登録/登載番号</t>
    <rPh sb="0" eb="2">
      <t>トウロク</t>
    </rPh>
    <rPh sb="3" eb="5">
      <t>トウサイ</t>
    </rPh>
    <rPh sb="5" eb="7">
      <t>バンゴウ</t>
    </rPh>
    <phoneticPr fontId="2"/>
  </si>
  <si>
    <t>記入不要</t>
    <rPh sb="0" eb="2">
      <t>キニュウ</t>
    </rPh>
    <rPh sb="2" eb="4">
      <t>フヨウ</t>
    </rPh>
    <phoneticPr fontId="2"/>
  </si>
  <si>
    <t>生年月日</t>
    <rPh sb="0" eb="2">
      <t>セイネン</t>
    </rPh>
    <rPh sb="2" eb="4">
      <t>ガッピ</t>
    </rPh>
    <phoneticPr fontId="2"/>
  </si>
  <si>
    <t>　</t>
    <phoneticPr fontId="2"/>
  </si>
  <si>
    <t>氏　　　　名</t>
    <rPh sb="0" eb="1">
      <t>シ</t>
    </rPh>
    <rPh sb="5" eb="6">
      <t>メイ</t>
    </rPh>
    <phoneticPr fontId="2"/>
  </si>
  <si>
    <t>氏</t>
    <rPh sb="0" eb="1">
      <t>シ</t>
    </rPh>
    <phoneticPr fontId="2"/>
  </si>
  <si>
    <t>名</t>
    <rPh sb="0" eb="1">
      <t>メイ</t>
    </rPh>
    <phoneticPr fontId="2"/>
  </si>
  <si>
    <t>職務上の氏名</t>
    <rPh sb="0" eb="3">
      <t>ショクムジョウ</t>
    </rPh>
    <rPh sb="4" eb="6">
      <t>シメイ</t>
    </rPh>
    <phoneticPr fontId="2"/>
  </si>
  <si>
    <t>氏名の併記</t>
    <rPh sb="0" eb="2">
      <t>シメイ</t>
    </rPh>
    <rPh sb="3" eb="5">
      <t>ヘイキ</t>
    </rPh>
    <phoneticPr fontId="2"/>
  </si>
  <si>
    <t>事務所所在地</t>
    <rPh sb="0" eb="3">
      <t>ジムショ</t>
    </rPh>
    <rPh sb="3" eb="6">
      <t>ショザイチ</t>
    </rPh>
    <phoneticPr fontId="2"/>
  </si>
  <si>
    <t>事務所名称</t>
    <rPh sb="0" eb="3">
      <t>ジムショ</t>
    </rPh>
    <rPh sb="3" eb="5">
      <t>メイショウ</t>
    </rPh>
    <phoneticPr fontId="2"/>
  </si>
  <si>
    <r>
      <t>＜添付書類＞</t>
    </r>
    <r>
      <rPr>
        <sz val="10"/>
        <color indexed="10"/>
        <rFont val="ＭＳ 明朝"/>
        <family val="1"/>
        <charset val="128"/>
      </rPr>
      <t>写真２葉</t>
    </r>
    <r>
      <rPr>
        <sz val="10"/>
        <rFont val="ＭＳ 明朝"/>
        <family val="1"/>
        <charset val="128"/>
      </rPr>
      <t>（</t>
    </r>
    <r>
      <rPr>
        <sz val="10"/>
        <color indexed="10"/>
        <rFont val="ＭＳ 明朝"/>
        <family val="1"/>
        <charset val="128"/>
      </rPr>
      <t>たて４cm×よこ３cm</t>
    </r>
    <r>
      <rPr>
        <sz val="10"/>
        <rFont val="ＭＳ 明朝"/>
        <family val="1"/>
        <charset val="128"/>
      </rPr>
      <t>，１葉はこの申請書の写真貼付欄に貼付してください。）
注 １　写真は，申請前３か月以内に撮影した上半身，無背景，無帽で，ツヤありであること。
　 ２　写真の裏面には，氏名，登録・登載番号，撮影年月日を記入すること。</t>
    </r>
    <phoneticPr fontId="2"/>
  </si>
  <si>
    <t>（弁護士会控）</t>
    <rPh sb="1" eb="5">
      <t>ベンゴシカイ</t>
    </rPh>
    <rPh sb="5" eb="6">
      <t>ヒカ</t>
    </rPh>
    <phoneticPr fontId="2"/>
  </si>
  <si>
    <t xml:space="preserve">↑　職務上の氏名を使用している場合は
　　職務上の氏名を記載してください。
</t>
    <phoneticPr fontId="2"/>
  </si>
  <si>
    <r>
      <t xml:space="preserve"> </t>
    </r>
    <r>
      <rPr>
        <sz val="12"/>
        <color indexed="8"/>
        <rFont val="ＭＳ ゴシック"/>
        <family val="3"/>
        <charset val="128"/>
      </rPr>
      <t>身分証明書記載事項</t>
    </r>
    <r>
      <rPr>
        <sz val="10.5"/>
        <color indexed="8"/>
        <rFont val="ＭＳ 明朝"/>
        <family val="1"/>
        <charset val="128"/>
      </rPr>
      <t xml:space="preserve">  </t>
    </r>
    <r>
      <rPr>
        <sz val="10"/>
        <color indexed="8"/>
        <rFont val="ＭＳ 明朝"/>
        <family val="1"/>
        <charset val="128"/>
      </rPr>
      <t>（※弁護士名簿記載の内容）</t>
    </r>
    <r>
      <rPr>
        <sz val="10.5"/>
        <color indexed="8"/>
        <rFont val="ＭＳ 明朝"/>
        <family val="1"/>
        <charset val="128"/>
      </rPr>
      <t xml:space="preserve">  </t>
    </r>
    <phoneticPr fontId="2"/>
  </si>
  <si>
    <t>　③記入要領の解説も，よくお読みください。　</t>
    <rPh sb="2" eb="4">
      <t>キニュウ</t>
    </rPh>
    <rPh sb="4" eb="6">
      <t>ヨウリョウ</t>
    </rPh>
    <phoneticPr fontId="2"/>
  </si>
  <si>
    <t>○</t>
    <phoneticPr fontId="51"/>
  </si>
  <si>
    <r>
      <t xml:space="preserve">□ </t>
    </r>
    <r>
      <rPr>
        <sz val="11"/>
        <color indexed="8"/>
        <rFont val="ＭＳ Ｐ明朝"/>
        <family val="1"/>
        <charset val="128"/>
      </rPr>
      <t>印鑑の押し忘れはありませんか。　２枚目（弁護士会控え）にも押印が必要です。</t>
    </r>
    <rPh sb="2" eb="4">
      <t>インカン</t>
    </rPh>
    <rPh sb="5" eb="6">
      <t>オ</t>
    </rPh>
    <rPh sb="7" eb="8">
      <t>ワス</t>
    </rPh>
    <rPh sb="19" eb="21">
      <t>マイメ</t>
    </rPh>
    <rPh sb="22" eb="26">
      <t>ベンゴシカイ</t>
    </rPh>
    <rPh sb="26" eb="27">
      <t>ヒカ</t>
    </rPh>
    <rPh sb="31" eb="33">
      <t>オウイン</t>
    </rPh>
    <rPh sb="34" eb="36">
      <t>ヒツヨウ</t>
    </rPh>
    <phoneticPr fontId="2"/>
  </si>
  <si>
    <t>備考</t>
    <rPh sb="0" eb="2">
      <t>ビコウ</t>
    </rPh>
    <phoneticPr fontId="2"/>
  </si>
  <si>
    <t>履歴書に法科大学院名を記載する場合には，以下に記載の略称または正式名称を記入してください（修了当時の略称または名称を記入してください。）。</t>
    <rPh sb="0" eb="3">
      <t>リレキショ</t>
    </rPh>
    <rPh sb="4" eb="6">
      <t>ホウカ</t>
    </rPh>
    <rPh sb="6" eb="9">
      <t>ダイガクイン</t>
    </rPh>
    <rPh sb="9" eb="10">
      <t>メイ</t>
    </rPh>
    <rPh sb="11" eb="13">
      <t>キサイ</t>
    </rPh>
    <rPh sb="15" eb="17">
      <t>バアイ</t>
    </rPh>
    <rPh sb="20" eb="22">
      <t>イカ</t>
    </rPh>
    <rPh sb="23" eb="25">
      <t>キサイ</t>
    </rPh>
    <rPh sb="26" eb="28">
      <t>リャクショウ</t>
    </rPh>
    <rPh sb="31" eb="33">
      <t>セイシキ</t>
    </rPh>
    <rPh sb="33" eb="35">
      <t>メイショウ</t>
    </rPh>
    <rPh sb="36" eb="38">
      <t>キニュウ</t>
    </rPh>
    <phoneticPr fontId="2"/>
  </si>
  <si>
    <t>※備考欄に「○」が付いている法科大学院は令和３年現在，募集が行われておりません。</t>
    <rPh sb="1" eb="3">
      <t>ビコウ</t>
    </rPh>
    <rPh sb="3" eb="4">
      <t>ラン</t>
    </rPh>
    <rPh sb="9" eb="10">
      <t>ツ</t>
    </rPh>
    <rPh sb="14" eb="16">
      <t>ホウカ</t>
    </rPh>
    <rPh sb="16" eb="19">
      <t>ダイガクイン</t>
    </rPh>
    <rPh sb="20" eb="22">
      <t>レイワ</t>
    </rPh>
    <rPh sb="23" eb="24">
      <t>ネン</t>
    </rPh>
    <rPh sb="24" eb="26">
      <t>ゲンザイ</t>
    </rPh>
    <rPh sb="27" eb="29">
      <t>ボシュウ</t>
    </rPh>
    <rPh sb="30" eb="31">
      <t>オコナ</t>
    </rPh>
    <phoneticPr fontId="2"/>
  </si>
  <si>
    <t>○</t>
    <phoneticPr fontId="2"/>
  </si>
  <si>
    <t>大阪大学法科大学院</t>
    <phoneticPr fontId="2"/>
  </si>
  <si>
    <t>島根大学法科大学院
（通称：山陰法科大学院）</t>
    <rPh sb="0" eb="2">
      <t>シマネ</t>
    </rPh>
    <rPh sb="2" eb="4">
      <t>ダイガク</t>
    </rPh>
    <rPh sb="4" eb="6">
      <t>ホウカ</t>
    </rPh>
    <rPh sb="6" eb="9">
      <t>ダイガクイン</t>
    </rPh>
    <rPh sb="11" eb="13">
      <t>ツウショウ</t>
    </rPh>
    <rPh sb="14" eb="16">
      <t>サンイン</t>
    </rPh>
    <rPh sb="16" eb="18">
      <t>ホウカ</t>
    </rPh>
    <rPh sb="18" eb="21">
      <t>ダイガクイン</t>
    </rPh>
    <phoneticPr fontId="2"/>
  </si>
  <si>
    <r>
      <t>筑波大学ビジネス科学研究科法曹専攻</t>
    </r>
    <r>
      <rPr>
        <sz val="11"/>
        <color indexed="8"/>
        <rFont val="ＭＳ Ｐゴシック"/>
        <family val="3"/>
        <charset val="128"/>
      </rPr>
      <t>（令和元年度以前入学生）</t>
    </r>
    <r>
      <rPr>
        <sz val="11"/>
        <color indexed="8"/>
        <rFont val="ＭＳ Ｐゴシック"/>
        <family val="3"/>
        <charset val="128"/>
      </rPr>
      <t xml:space="preserve">
</t>
    </r>
    <r>
      <rPr>
        <sz val="11"/>
        <color indexed="8"/>
        <rFont val="ＭＳ Ｐゴシック"/>
        <family val="3"/>
        <charset val="128"/>
      </rPr>
      <t>筑波大学人文社会ビジネス科学学術院法曹専攻（令和2年度以降入学生）</t>
    </r>
    <rPh sb="0" eb="2">
      <t>ツクバ</t>
    </rPh>
    <rPh sb="2" eb="4">
      <t>ダイガク</t>
    </rPh>
    <rPh sb="15" eb="17">
      <t>センコウ</t>
    </rPh>
    <phoneticPr fontId="2"/>
  </si>
  <si>
    <t>東京大学大学院法学政治学研究科法曹養成専攻</t>
    <phoneticPr fontId="2"/>
  </si>
  <si>
    <t>東京都立大学法科大学院</t>
    <phoneticPr fontId="2"/>
  </si>
  <si>
    <t>東京都立大学大学院法学政治学研究科法曹養成専攻</t>
    <phoneticPr fontId="2"/>
  </si>
  <si>
    <r>
      <t>明治大学</t>
    </r>
    <r>
      <rPr>
        <sz val="11"/>
        <color indexed="8"/>
        <rFont val="ＭＳ Ｐゴシック"/>
        <family val="3"/>
        <charset val="128"/>
      </rPr>
      <t>大学院法務研究科法務専攻</t>
    </r>
    <phoneticPr fontId="2"/>
  </si>
  <si>
    <t>１</t>
    <phoneticPr fontId="2"/>
  </si>
  <si>
    <t>　身分証明書を第三者に貸与又は譲渡をしないこと。</t>
    <phoneticPr fontId="2"/>
  </si>
  <si>
    <t>２</t>
  </si>
  <si>
    <t>　有効期間内に新たな身分証明書の発行を申請する場合には，弁護士等の身分証明書の発行に関する規則第１０条に基づき，既に発行を受けた身分証明書を所属弁護士会を経由して返還すること。
　また，新たな身分証明書の交付を受ける場合には，引き換えに既に発行を受けた身分証明書を返還すること。　</t>
    <phoneticPr fontId="2"/>
  </si>
  <si>
    <t>３</t>
  </si>
  <si>
    <t>　次の場合には弁護士等の身分証明書の発行に関する規則第１３条に基づき，身分証明書を所属弁護士会又は最後に所属した弁護士会を経由して返還すること。また，身分証明書の名義人が死亡した場合には，当該名義人の相続人が返還すること。</t>
    <phoneticPr fontId="2"/>
  </si>
  <si>
    <t>①</t>
    <phoneticPr fontId="2"/>
  </si>
  <si>
    <t>禁錮以上の刑に処せられたとき</t>
    <phoneticPr fontId="2"/>
  </si>
  <si>
    <t>②</t>
    <phoneticPr fontId="2"/>
  </si>
  <si>
    <t>除名，退会命令又は業務停止の懲戒処分を受けたとき　</t>
    <phoneticPr fontId="2"/>
  </si>
  <si>
    <t>③</t>
    <phoneticPr fontId="2"/>
  </si>
  <si>
    <t>懲戒の処分により，弁理士であって業務を禁止され，公認会計士であって登録を抹消され，税理士であって業務を禁止され，又は公務員であって免職されたとき　</t>
    <phoneticPr fontId="2"/>
  </si>
  <si>
    <t>④</t>
    <phoneticPr fontId="2"/>
  </si>
  <si>
    <t>破産手続開始の決定を受けたとき　</t>
    <phoneticPr fontId="2"/>
  </si>
  <si>
    <t>⑤</t>
    <phoneticPr fontId="2"/>
  </si>
  <si>
    <t>弁護士にあっては弁護士法（昭和二十四年法律第二百五号）第十一条，外国法事務弁護士にあっては外国弁護士による法律事務の取扱いに関する特別措置法（昭和六十一年法律第六十六号。以下「特別措置法」という。）第二十九条，沖縄弁護士にあっては沖縄弁護士に関する政令（昭和四十七年政令第百六十九号）第三条第一項の規定により，登録取消又は登載取消の請求をしたとき</t>
    <phoneticPr fontId="2"/>
  </si>
  <si>
    <t>⑥</t>
    <phoneticPr fontId="2"/>
  </si>
  <si>
    <t>弁護士にあっては弁護士法第十三条の規定による登録取消が確定したとき</t>
    <phoneticPr fontId="2"/>
  </si>
  <si>
    <t>⑦</t>
    <phoneticPr fontId="2"/>
  </si>
  <si>
    <t>外国法事務弁護士にあっては特別措置法第三十条第一項第四号に該当したとき又は同条第二項により登録を取り消されたとき</t>
    <phoneticPr fontId="2"/>
  </si>
  <si>
    <t>⑧</t>
    <phoneticPr fontId="2"/>
  </si>
  <si>
    <t>死亡したとき</t>
    <phoneticPr fontId="2"/>
  </si>
  <si>
    <t>⑨</t>
    <phoneticPr fontId="2"/>
  </si>
  <si>
    <t>身分証明書の有効期間が満了したとき又は記載事項に変更が生じたとき</t>
    <phoneticPr fontId="2"/>
  </si>
  <si>
    <t>４</t>
  </si>
  <si>
    <t>　身分証明書の返還をすべき場合で，その返還ができないときは，その事情を書面をもって，所属弁護士会を経由して届け出ること。</t>
    <phoneticPr fontId="2"/>
  </si>
  <si>
    <t>５</t>
  </si>
  <si>
    <t xml:space="preserve">　身分証明書を紛失した場合には，書面をもって速やかに，所属弁護士会を経由して「紛失届」を提出すること。
</t>
    <phoneticPr fontId="2"/>
  </si>
  <si>
    <t>６</t>
  </si>
  <si>
    <t xml:space="preserve">　「紛失届」をなした身分証明書が発見された場合，直ちに所属弁護士会を経由して，その旨を書面をもって届け出ること。なお，身分証明書の紛失後に，新たな身分証明書の発行を申請し，又は発行を受けている場合には，発見された身分証明書を所属弁護士会を経由して返還すること。　
</t>
    <phoneticPr fontId="2"/>
  </si>
  <si>
    <t>７</t>
  </si>
  <si>
    <t>　以上のほか，身分証明書の取扱いに当たっては，日本弁護士連合会の弁護士等の身分証明書の発行に関する規則を順守すること。</t>
    <phoneticPr fontId="2"/>
  </si>
  <si>
    <t>(別紙)　　　　　　　　　　　　　　　　　　　記</t>
    <rPh sb="1" eb="3">
      <t>ベッシ</t>
    </rPh>
    <phoneticPr fontId="2"/>
  </si>
  <si>
    <t xml:space="preserve">　私は，日本弁護士連合会の弁護士等の身分証明書の発行に関する規則に基づき，身分証明書の発行を受けたいので申請します。
  なお，身分証明書の交付を受けた後には，別紙の記載事項を順守することを誓約します。
</t>
    <rPh sb="80" eb="82">
      <t>ベッシ</t>
    </rPh>
    <phoneticPr fontId="2"/>
  </si>
  <si>
    <t>■ 身分証明書(本籍地の市区町村が発行したもの)</t>
    <rPh sb="2" eb="4">
      <t>ミブン</t>
    </rPh>
    <rPh sb="4" eb="7">
      <t>ショウメイショ</t>
    </rPh>
    <rPh sb="17" eb="19">
      <t>ハッコウ</t>
    </rPh>
    <phoneticPr fontId="2"/>
  </si>
  <si>
    <t>（職務上の氏名を使用している会員）
している会員）</t>
    <rPh sb="14" eb="16">
      <t>カイイン</t>
    </rPh>
    <phoneticPr fontId="2"/>
  </si>
  <si>
    <t>（職務上の氏名を使用している会員）
している会員）</t>
    <phoneticPr fontId="2"/>
  </si>
  <si>
    <t>（職務上の氏名を使用している会員）</t>
    <phoneticPr fontId="2"/>
  </si>
  <si>
    <t>東 京 弁 護 士 会 入 会 申 込 書</t>
    <rPh sb="0" eb="1">
      <t>ヒガシ</t>
    </rPh>
    <rPh sb="2" eb="3">
      <t>キョウ</t>
    </rPh>
    <rPh sb="4" eb="5">
      <t>ベン</t>
    </rPh>
    <rPh sb="6" eb="7">
      <t>ユズル</t>
    </rPh>
    <rPh sb="8" eb="9">
      <t>シ</t>
    </rPh>
    <rPh sb="10" eb="11">
      <t>カイ</t>
    </rPh>
    <rPh sb="12" eb="13">
      <t>イリ</t>
    </rPh>
    <rPh sb="14" eb="15">
      <t>カイ</t>
    </rPh>
    <rPh sb="16" eb="17">
      <t>サル</t>
    </rPh>
    <rPh sb="18" eb="19">
      <t>コミ</t>
    </rPh>
    <rPh sb="20" eb="21">
      <t>ショ</t>
    </rPh>
    <phoneticPr fontId="2"/>
  </si>
  <si>
    <t>（ふりがな）</t>
    <phoneticPr fontId="2"/>
  </si>
  <si>
    <t>月</t>
    <rPh sb="0" eb="1">
      <t>ガツ</t>
    </rPh>
    <phoneticPr fontId="2"/>
  </si>
  <si>
    <t>日</t>
    <rPh sb="0" eb="1">
      <t>ニチ</t>
    </rPh>
    <phoneticPr fontId="2"/>
  </si>
  <si>
    <t>修習期</t>
    <rPh sb="0" eb="2">
      <t>シュウシュウ</t>
    </rPh>
    <rPh sb="2" eb="3">
      <t>キ</t>
    </rPh>
    <phoneticPr fontId="2"/>
  </si>
  <si>
    <t>第</t>
    <rPh sb="0" eb="1">
      <t>ダイ</t>
    </rPh>
    <phoneticPr fontId="2"/>
  </si>
  <si>
    <t>期</t>
    <rPh sb="0" eb="1">
      <t>キ</t>
    </rPh>
    <phoneticPr fontId="2"/>
  </si>
  <si>
    <t>事務所
（予定）</t>
    <rPh sb="0" eb="3">
      <t>ジムショ</t>
    </rPh>
    <rPh sb="5" eb="7">
      <t>ヨテイ</t>
    </rPh>
    <phoneticPr fontId="2"/>
  </si>
  <si>
    <t>（マンション・ビル名・企業名）</t>
    <rPh sb="9" eb="10">
      <t>メイ</t>
    </rPh>
    <rPh sb="11" eb="13">
      <t>キギョウ</t>
    </rPh>
    <rPh sb="13" eb="14">
      <t>メイ</t>
    </rPh>
    <phoneticPr fontId="2"/>
  </si>
  <si>
    <t>事務所名なし</t>
    <rPh sb="0" eb="2">
      <t>ジム</t>
    </rPh>
    <rPh sb="2" eb="3">
      <t>ショ</t>
    </rPh>
    <rPh sb="3" eb="4">
      <t>メイ</t>
    </rPh>
    <phoneticPr fontId="2"/>
  </si>
  <si>
    <t>なし</t>
  </si>
  <si>
    <t>－</t>
    <phoneticPr fontId="2"/>
  </si>
  <si>
    <t>その他</t>
    <rPh sb="2" eb="3">
      <t>タ</t>
    </rPh>
    <phoneticPr fontId="2"/>
  </si>
  <si>
    <t>登録番号</t>
    <rPh sb="0" eb="2">
      <t>トウロク</t>
    </rPh>
    <rPh sb="2" eb="4">
      <t>バンゴウ</t>
    </rPh>
    <phoneticPr fontId="2"/>
  </si>
  <si>
    <t>　貴会に入会したいのでご承認の上、弁護士名簿登録請求を進達されたく申込いたします。</t>
    <rPh sb="1" eb="3">
      <t>キカイ</t>
    </rPh>
    <rPh sb="4" eb="6">
      <t>ニュウカイ</t>
    </rPh>
    <rPh sb="12" eb="14">
      <t>ショウニン</t>
    </rPh>
    <rPh sb="15" eb="16">
      <t>ウエ</t>
    </rPh>
    <rPh sb="17" eb="20">
      <t>ベンゴシ</t>
    </rPh>
    <rPh sb="20" eb="22">
      <t>メイボ</t>
    </rPh>
    <rPh sb="22" eb="24">
      <t>トウロク</t>
    </rPh>
    <rPh sb="24" eb="26">
      <t>セイキュウ</t>
    </rPh>
    <rPh sb="27" eb="29">
      <t>シンタツ</t>
    </rPh>
    <rPh sb="33" eb="35">
      <t>モウシコ</t>
    </rPh>
    <phoneticPr fontId="2"/>
  </si>
  <si>
    <t>法科大学院修了</t>
    <rPh sb="0" eb="5">
      <t>ホウカダイガクイン</t>
    </rPh>
    <rPh sb="5" eb="7">
      <t>シュウリョウ</t>
    </rPh>
    <phoneticPr fontId="2"/>
  </si>
  <si>
    <t>GAKKO_NM</t>
  </si>
  <si>
    <t>GAKKO_CD</t>
  </si>
  <si>
    <t>法科大学院中退</t>
    <rPh sb="0" eb="5">
      <t>ホウカダイガクイン</t>
    </rPh>
    <rPh sb="5" eb="7">
      <t>チュウタイ</t>
    </rPh>
    <phoneticPr fontId="2"/>
  </si>
  <si>
    <t>東京大学</t>
  </si>
  <si>
    <t>0021</t>
  </si>
  <si>
    <t>大学院修了</t>
    <rPh sb="0" eb="3">
      <t>ダイガクイン</t>
    </rPh>
    <rPh sb="3" eb="5">
      <t>シュウリョウ</t>
    </rPh>
    <phoneticPr fontId="2"/>
  </si>
  <si>
    <t>中央大学</t>
  </si>
  <si>
    <t>2092</t>
  </si>
  <si>
    <t>大学院中退</t>
    <rPh sb="0" eb="3">
      <t>ダイガクイン</t>
    </rPh>
    <rPh sb="3" eb="5">
      <t>チュウタイ</t>
    </rPh>
    <phoneticPr fontId="2"/>
  </si>
  <si>
    <t>慶應義塾大学</t>
  </si>
  <si>
    <t>2062</t>
  </si>
  <si>
    <t>大学卒業</t>
    <rPh sb="0" eb="2">
      <t>ダイガク</t>
    </rPh>
    <rPh sb="2" eb="4">
      <t>ソツギョウ</t>
    </rPh>
    <phoneticPr fontId="2"/>
  </si>
  <si>
    <t>早稲田大学</t>
  </si>
  <si>
    <t>2140</t>
  </si>
  <si>
    <t>大学中退</t>
    <rPh sb="0" eb="2">
      <t>ダイガク</t>
    </rPh>
    <rPh sb="2" eb="4">
      <t>チュウタイ</t>
    </rPh>
    <phoneticPr fontId="2"/>
  </si>
  <si>
    <t>京都大学</t>
  </si>
  <si>
    <t>0048</t>
  </si>
  <si>
    <t>高校卒業</t>
    <rPh sb="0" eb="4">
      <t>コウコウソツギョウ</t>
    </rPh>
    <phoneticPr fontId="2"/>
  </si>
  <si>
    <t>上智大学</t>
  </si>
  <si>
    <t>2071</t>
  </si>
  <si>
    <t>高校中退</t>
    <rPh sb="0" eb="4">
      <t>コウコウチュウタイ</t>
    </rPh>
    <phoneticPr fontId="2"/>
  </si>
  <si>
    <t>明治大学</t>
  </si>
  <si>
    <t>2133</t>
  </si>
  <si>
    <t>中学卒業</t>
    <rPh sb="0" eb="2">
      <t>チュウガク</t>
    </rPh>
    <rPh sb="2" eb="4">
      <t>ソツギョウ</t>
    </rPh>
    <phoneticPr fontId="2"/>
  </si>
  <si>
    <t>大阪大学</t>
  </si>
  <si>
    <t>0051</t>
  </si>
  <si>
    <t>中学中退</t>
    <rPh sb="0" eb="2">
      <t>チュウガク</t>
    </rPh>
    <rPh sb="2" eb="4">
      <t>チュウタイ</t>
    </rPh>
    <phoneticPr fontId="2"/>
  </si>
  <si>
    <t>愛知大学</t>
  </si>
  <si>
    <t>2165</t>
  </si>
  <si>
    <t>愛知学院大学</t>
  </si>
  <si>
    <t>2167</t>
  </si>
  <si>
    <t>青山学院大学</t>
  </si>
  <si>
    <t>2051</t>
  </si>
  <si>
    <t>足利工業大学</t>
  </si>
  <si>
    <t>2030</t>
  </si>
  <si>
    <t>愛媛大学</t>
  </si>
  <si>
    <t>0066</t>
  </si>
  <si>
    <t>大阪外国語大学</t>
  </si>
  <si>
    <t>0052</t>
  </si>
  <si>
    <t>大阪学院大学</t>
  </si>
  <si>
    <t>2204</t>
  </si>
  <si>
    <t>大阪市立大学</t>
  </si>
  <si>
    <t>1018</t>
  </si>
  <si>
    <t>大阪府立大学</t>
  </si>
  <si>
    <t>1019</t>
  </si>
  <si>
    <t>大宮法科大学院大学</t>
  </si>
  <si>
    <t>9001</t>
  </si>
  <si>
    <t>岡山大学</t>
  </si>
  <si>
    <t>0061</t>
  </si>
  <si>
    <t>お茶の水女子大学</t>
  </si>
  <si>
    <t>0031</t>
  </si>
  <si>
    <t>香川大学</t>
  </si>
  <si>
    <t>0065</t>
  </si>
  <si>
    <t>学習院大学</t>
  </si>
  <si>
    <t>2056</t>
  </si>
  <si>
    <t>鹿児島大学</t>
  </si>
  <si>
    <t>0077</t>
  </si>
  <si>
    <t>神奈川大学</t>
  </si>
  <si>
    <t>2142</t>
  </si>
  <si>
    <t>金沢大学</t>
  </si>
  <si>
    <t>0037</t>
  </si>
  <si>
    <t>関西大学</t>
  </si>
  <si>
    <t>2218</t>
  </si>
  <si>
    <t>関西学院大学</t>
  </si>
  <si>
    <t>2232</t>
  </si>
  <si>
    <t>関東学院大学</t>
  </si>
  <si>
    <t>2144</t>
  </si>
  <si>
    <t>北里大学</t>
  </si>
  <si>
    <t>2057</t>
  </si>
  <si>
    <t>九州大学</t>
  </si>
  <si>
    <t>0069</t>
  </si>
  <si>
    <t>京都外国語大学</t>
  </si>
  <si>
    <t>2187</t>
  </si>
  <si>
    <t>京都産業大学</t>
  </si>
  <si>
    <t>2189</t>
  </si>
  <si>
    <t>杏林大学</t>
  </si>
  <si>
    <t>2060</t>
  </si>
  <si>
    <t>近畿大学</t>
  </si>
  <si>
    <t>2221</t>
  </si>
  <si>
    <t>熊本大学</t>
  </si>
  <si>
    <t>0074</t>
  </si>
  <si>
    <t>久留米大学</t>
  </si>
  <si>
    <t>2276</t>
  </si>
  <si>
    <t>甲南大学</t>
  </si>
  <si>
    <t>2234</t>
  </si>
  <si>
    <t>神戸大学</t>
  </si>
  <si>
    <t>0054</t>
  </si>
  <si>
    <t>神戸学院大学</t>
  </si>
  <si>
    <t>2237</t>
  </si>
  <si>
    <t>神戸商船大学</t>
  </si>
  <si>
    <t>0055</t>
  </si>
  <si>
    <t>神戸女学院大学</t>
  </si>
  <si>
    <t>2238</t>
  </si>
  <si>
    <t>国学院大学</t>
  </si>
  <si>
    <t>2064</t>
  </si>
  <si>
    <t>国際基督教大学</t>
  </si>
  <si>
    <t>2065</t>
  </si>
  <si>
    <t>国士館大学</t>
  </si>
  <si>
    <t>2066</t>
  </si>
  <si>
    <t>駒澤大学</t>
  </si>
  <si>
    <t>2067</t>
  </si>
  <si>
    <t>埼玉大学</t>
  </si>
  <si>
    <t>0019</t>
  </si>
  <si>
    <t>産業医科大学</t>
  </si>
  <si>
    <t>2314</t>
  </si>
  <si>
    <t>静岡大学</t>
  </si>
  <si>
    <t>0042</t>
  </si>
  <si>
    <t>島根大学</t>
  </si>
  <si>
    <t>0060</t>
  </si>
  <si>
    <t>首都大学東京</t>
  </si>
  <si>
    <t>1085</t>
  </si>
  <si>
    <t>信州大学</t>
  </si>
  <si>
    <t>0040</t>
  </si>
  <si>
    <t>駿河台大学</t>
  </si>
  <si>
    <t>2337</t>
  </si>
  <si>
    <t>成蹊大学</t>
  </si>
  <si>
    <t>2079</t>
  </si>
  <si>
    <t>成城大学</t>
  </si>
  <si>
    <t>2080</t>
  </si>
  <si>
    <t>聖心女子大学</t>
  </si>
  <si>
    <t>2081</t>
  </si>
  <si>
    <t>西南学院大学</t>
  </si>
  <si>
    <t>2277</t>
  </si>
  <si>
    <t>専修大学</t>
  </si>
  <si>
    <t>2084</t>
  </si>
  <si>
    <t>創価大学</t>
  </si>
  <si>
    <t>2085</t>
  </si>
  <si>
    <t>大東文化大学</t>
  </si>
  <si>
    <t>2087</t>
  </si>
  <si>
    <t>高崎経済大学</t>
  </si>
  <si>
    <t>1003</t>
  </si>
  <si>
    <t>千葉大学</t>
  </si>
  <si>
    <t>0020</t>
  </si>
  <si>
    <t>中京大学</t>
  </si>
  <si>
    <t>2173</t>
  </si>
  <si>
    <t>筑波大学</t>
  </si>
  <si>
    <t>0016</t>
  </si>
  <si>
    <t>津田塾大学</t>
  </si>
  <si>
    <t>2093</t>
  </si>
  <si>
    <t>帝京大学</t>
  </si>
  <si>
    <t>2210</t>
  </si>
  <si>
    <t>電気通信大学</t>
  </si>
  <si>
    <t>0032</t>
  </si>
  <si>
    <t>桐蔭学園横浜大学</t>
  </si>
  <si>
    <t>2350</t>
  </si>
  <si>
    <t>東海大学</t>
  </si>
  <si>
    <t>2095</t>
  </si>
  <si>
    <t>東京音楽大学</t>
  </si>
  <si>
    <t>2097</t>
  </si>
  <si>
    <t>東京外国語大学</t>
  </si>
  <si>
    <t>0023</t>
  </si>
  <si>
    <t>東京学芸大学</t>
  </si>
  <si>
    <t>0024</t>
  </si>
  <si>
    <t>東京経済大学</t>
  </si>
  <si>
    <t>2100</t>
  </si>
  <si>
    <t>東京工業大学</t>
  </si>
  <si>
    <t>0028</t>
  </si>
  <si>
    <t>東京情報大学</t>
  </si>
  <si>
    <t>2348</t>
  </si>
  <si>
    <t>東京女子大学</t>
  </si>
  <si>
    <t>2103</t>
  </si>
  <si>
    <t>東京商船大学</t>
  </si>
  <si>
    <t>0029</t>
  </si>
  <si>
    <t>東京都立大学</t>
  </si>
  <si>
    <t>1004</t>
  </si>
  <si>
    <t>東京農工大学</t>
  </si>
  <si>
    <t>0025</t>
  </si>
  <si>
    <t>東京薬科大学</t>
  </si>
  <si>
    <t>2110</t>
  </si>
  <si>
    <t>同志社大学</t>
  </si>
  <si>
    <t>2195</t>
  </si>
  <si>
    <t>東北大学</t>
  </si>
  <si>
    <t>0010</t>
  </si>
  <si>
    <t>東北学院大学</t>
  </si>
  <si>
    <t>2019</t>
  </si>
  <si>
    <t>東洋大学</t>
  </si>
  <si>
    <t>2114</t>
  </si>
  <si>
    <t>獨協大学</t>
  </si>
  <si>
    <t>2040</t>
  </si>
  <si>
    <t>名古屋大学</t>
  </si>
  <si>
    <t>0043</t>
  </si>
  <si>
    <t>奈良女子大学</t>
  </si>
  <si>
    <t>0057</t>
  </si>
  <si>
    <t>南山大学</t>
  </si>
  <si>
    <t>2182</t>
  </si>
  <si>
    <t>新潟大学</t>
  </si>
  <si>
    <t>0035</t>
  </si>
  <si>
    <t>日本女子大学</t>
  </si>
  <si>
    <t>2121</t>
  </si>
  <si>
    <t>日本大学</t>
  </si>
  <si>
    <t>2116</t>
  </si>
  <si>
    <t>白鴎大学</t>
  </si>
  <si>
    <t>2333</t>
  </si>
  <si>
    <t>一橋大学</t>
  </si>
  <si>
    <t>0033</t>
  </si>
  <si>
    <t>姫路獨協大学</t>
  </si>
  <si>
    <t>2342</t>
  </si>
  <si>
    <t>広島大学</t>
  </si>
  <si>
    <t>0062</t>
  </si>
  <si>
    <t>広島修道大学</t>
  </si>
  <si>
    <t>2261</t>
  </si>
  <si>
    <t>福岡大学</t>
  </si>
  <si>
    <t>2283</t>
  </si>
  <si>
    <t>福島大学</t>
  </si>
  <si>
    <t>0660</t>
  </si>
  <si>
    <t>法政大学</t>
  </si>
  <si>
    <t>2126</t>
  </si>
  <si>
    <t>北海学園大学</t>
  </si>
  <si>
    <t>2008</t>
  </si>
  <si>
    <t>北海道大学</t>
  </si>
  <si>
    <t>0001</t>
  </si>
  <si>
    <t>明治学院大学</t>
  </si>
  <si>
    <t>2134</t>
  </si>
  <si>
    <t>名城大学</t>
  </si>
  <si>
    <t>2184</t>
  </si>
  <si>
    <t>山形大学</t>
  </si>
  <si>
    <t>0013</t>
  </si>
  <si>
    <t>山口大学</t>
  </si>
  <si>
    <t>0063</t>
  </si>
  <si>
    <t>山梨学院大学</t>
  </si>
  <si>
    <t>2158</t>
  </si>
  <si>
    <t>横浜国立大学</t>
  </si>
  <si>
    <t>0034</t>
  </si>
  <si>
    <t>横浜市立大学</t>
  </si>
  <si>
    <t>1005</t>
  </si>
  <si>
    <t>立教大学</t>
  </si>
  <si>
    <t>2137</t>
  </si>
  <si>
    <t>立命館大学</t>
  </si>
  <si>
    <t>2200</t>
  </si>
  <si>
    <t>琉球大学</t>
  </si>
  <si>
    <t>0078</t>
  </si>
  <si>
    <t>龍谷大学</t>
  </si>
  <si>
    <t>2201</t>
  </si>
  <si>
    <t>和光大学</t>
  </si>
  <si>
    <t>2139</t>
  </si>
  <si>
    <t>香川・愛媛大学</t>
  </si>
  <si>
    <t>9002</t>
  </si>
  <si>
    <t>国外</t>
  </si>
  <si>
    <t>9991</t>
  </si>
  <si>
    <t>その他</t>
  </si>
  <si>
    <t>9992</t>
  </si>
  <si>
    <t>区分</t>
  </si>
  <si>
    <t>デフォルト値</t>
  </si>
  <si>
    <t>入力</t>
  </si>
  <si>
    <t>備考</t>
  </si>
  <si>
    <t>備考２</t>
  </si>
  <si>
    <t>取込み</t>
  </si>
  <si>
    <t>入力規則</t>
  </si>
  <si>
    <t>日弁連入力シートより</t>
  </si>
  <si>
    <t>東弁入力シートより</t>
  </si>
  <si>
    <t>一般</t>
  </si>
  <si>
    <t>デフォルト</t>
  </si>
  <si>
    <t>東弁のみに届出</t>
  </si>
  <si>
    <t>○</t>
  </si>
  <si>
    <t>受付日</t>
  </si>
  <si>
    <t>東弁手入力</t>
  </si>
  <si>
    <t>×</t>
  </si>
  <si>
    <t>入会申請を受け付けた日を入力</t>
  </si>
  <si>
    <t>受付順番号</t>
  </si>
  <si>
    <t>一斉入会受付時に使用。数字は半角入力。通常は入力不要。</t>
  </si>
  <si>
    <t>入会区分</t>
  </si>
  <si>
    <t>新入会</t>
  </si>
  <si>
    <t>新入会の時は「新入会」にチェック。</t>
  </si>
  <si>
    <t>修習期</t>
  </si>
  <si>
    <t>数字を半角入力。修習期がない場合は入力不要。</t>
  </si>
  <si>
    <t>登録資格</t>
  </si>
  <si>
    <t>4条-新修習終了</t>
  </si>
  <si>
    <t>４条－新修習終了</t>
  </si>
  <si>
    <t>会派</t>
  </si>
  <si>
    <t>無所属</t>
  </si>
  <si>
    <t>入力受付時は入力しない。入会後も、入力は秘書広報課が行う。再入会の際は、前所属の会派が記載されている可能性あり。忘れずに、無所属にする。</t>
  </si>
  <si>
    <t>登録名</t>
  </si>
  <si>
    <t>修習生</t>
  </si>
  <si>
    <t>日弁連</t>
  </si>
  <si>
    <t>ひらがな、カタカナも含め全て全角入力。苗字と名前の間に全角スペース。旧字・異体字等もそのまま入力し、勝手に変換しない。【例　﨑、澤】</t>
  </si>
  <si>
    <t>東弁</t>
  </si>
  <si>
    <t>登録名フリガナ</t>
  </si>
  <si>
    <t>全角カタカナ入力。苗字と名前の間に全角スペース。</t>
  </si>
  <si>
    <t>通称名</t>
  </si>
  <si>
    <t>日弁連にもあるがフリガナの項目がないため、東弁シートに入れる</t>
  </si>
  <si>
    <t>性別</t>
  </si>
  <si>
    <t>「男」「女」いずれかにチェック</t>
  </si>
  <si>
    <t>西暦で半角数字入力。【例　1978年4月3日→1978/4/3と入力】</t>
  </si>
  <si>
    <t>年齢</t>
  </si>
  <si>
    <t>自動計算</t>
  </si>
  <si>
    <t>不要</t>
  </si>
  <si>
    <t>国籍</t>
  </si>
  <si>
    <t>日本</t>
  </si>
  <si>
    <t>メニューリストから選択</t>
  </si>
  <si>
    <t>本籍</t>
  </si>
  <si>
    <t>都道府県も入力。「丁目」「番地」等をハイフン（－）で省略しない。漢数字はそのまま入力。区市町村名・町名までは全角入力。</t>
  </si>
  <si>
    <t>事務所郵便番号</t>
  </si>
  <si>
    <t>ハイフン有り</t>
  </si>
  <si>
    <t>東弁入力ルールの場合、郵便番号７桁が、３ケタと４ケタで２箇所に入力する仕様。</t>
  </si>
  <si>
    <t>都道府県</t>
  </si>
  <si>
    <t>事務所住所１</t>
  </si>
  <si>
    <t>住所の「東京都」は入力不要。区市町村名・町名までは全角入力。英数、ハイフンは半角入力。カタカナは全角入力。【例　中央区銀座5-13-12】</t>
  </si>
  <si>
    <t>事務所住所２</t>
  </si>
  <si>
    <t>取込まない</t>
  </si>
  <si>
    <t xml:space="preserve">ビルの階数は「階」で入力し「Ｆ」は使用しない。部屋番号の表記は「号」「号室」をとり、部屋番号のみ入力。【例　105号室→105】、英数、ハイフンは半角入力。カタカナは全角入力。上段末尾にスペース1つ分を入れる。【例　サンビル9階】　企業の場合は、住所に続けて企業名を入力。【例　○○ビル1階　株式会社三井住友銀行法務部】 </t>
  </si>
  <si>
    <t>事務所名</t>
  </si>
  <si>
    <t>余分なスペースは入れない。英数・カタカナ・記号（・）など全て全角入力。【例　弁護士法人御堂筋法律事務所東京事務所】</t>
  </si>
  <si>
    <t>事務所名の届出</t>
  </si>
  <si>
    <t>?</t>
  </si>
  <si>
    <t>入会申請書に記載があればチェックする。⇒記載がない場合は記載をお願いする。</t>
  </si>
  <si>
    <t>東弁TEL</t>
  </si>
  <si>
    <t>市外局番から半角で入力【例　03-3581-2203】記入がない場合は入力不要。４ケタ-３ケタ-３ケタで入力するとエラーになる。</t>
  </si>
  <si>
    <t>東弁FAX</t>
  </si>
  <si>
    <t>東弁TELの届出</t>
  </si>
  <si>
    <t>電話番号届け出があることの表示。入会申請書に記載があればチェックする。⇒記載がない場合は記載をお願いする。</t>
  </si>
  <si>
    <t>東弁FAXの届出</t>
  </si>
  <si>
    <t>日弁連TEL</t>
  </si>
  <si>
    <t>日弁連FAX</t>
  </si>
  <si>
    <t>自宅郵便番号</t>
  </si>
  <si>
    <t>自宅住所１</t>
  </si>
  <si>
    <t>修習生が入力したデータを入会担当者のほうで、東弁仕様の入力ルールに修正したものも、取り込まないということでしょうか？</t>
  </si>
  <si>
    <t>自宅住所２</t>
  </si>
  <si>
    <t>東弁自宅TEL</t>
  </si>
  <si>
    <t>東弁自宅FAX</t>
  </si>
  <si>
    <t>東弁自宅TELの届出</t>
  </si>
  <si>
    <t>東弁自宅FAXの届出</t>
  </si>
  <si>
    <t>日弁連自宅TEL</t>
  </si>
  <si>
    <t>日弁連自宅FAX</t>
  </si>
  <si>
    <t>最終学歴</t>
  </si>
  <si>
    <t>学校名</t>
  </si>
  <si>
    <t>卒業年月</t>
  </si>
  <si>
    <t>西暦で半角数字入力。【例　1999年３月→1999/3と入力】</t>
  </si>
  <si>
    <t>紹介者１登録番号</t>
  </si>
  <si>
    <t>記入があれば、登録番号を半角入力。記入がない場合は、入力不要。</t>
  </si>
  <si>
    <t>紹介者１氏名</t>
  </si>
  <si>
    <t>紹介者２登録番号</t>
  </si>
  <si>
    <t>紹介者２氏名</t>
  </si>
  <si>
    <t>記章改造</t>
  </si>
  <si>
    <t>登録申請時に改造希望があればメニューリストから選択。</t>
  </si>
  <si>
    <t>入会金</t>
  </si>
  <si>
    <t>登録資格により自動的に表示される。なお、入会金免除の場合は自動的に表示されないので手入力をしている。</t>
  </si>
  <si>
    <t>登録料</t>
  </si>
  <si>
    <t>登録資格により自動的に表示されるが、合っているか確認する。</t>
  </si>
  <si>
    <t>連絡手段</t>
  </si>
  <si>
    <t>入会後に入力</t>
  </si>
  <si>
    <t>連絡手段郵送</t>
  </si>
  <si>
    <t>連絡手段FAX</t>
  </si>
  <si>
    <t>E-MAIL</t>
  </si>
  <si>
    <t>半角で入力</t>
  </si>
  <si>
    <t>E-MAILの届出</t>
  </si>
  <si>
    <t>E-MAILの届け出があることの表示。入会申請書に記載があればチェックする。⇒記載がない場合は記載をお願いする。</t>
  </si>
  <si>
    <t>携帯電話番号</t>
  </si>
  <si>
    <t>学校名</t>
    <rPh sb="0" eb="3">
      <t>ガッコウメイ</t>
    </rPh>
    <phoneticPr fontId="2"/>
  </si>
  <si>
    <t>ひらがな、カタカナも含め全て全角入力。苗字と名前の間に全角スペース。旧字・異体字等もそのまま入力し、勝手に変換しない。【例　﨑、澤】</t>
    <phoneticPr fontId="66"/>
  </si>
  <si>
    <t>修了</t>
  </si>
  <si>
    <t>～</t>
  </si>
  <si>
    <t>メールアドレス</t>
  </si>
  <si>
    <t>〒</t>
    <phoneticPr fontId="2"/>
  </si>
  <si>
    <t>-</t>
    <phoneticPr fontId="2"/>
  </si>
  <si>
    <t>ＦＡＸ</t>
    <phoneticPr fontId="2"/>
  </si>
  <si>
    <t>（</t>
    <phoneticPr fontId="2"/>
  </si>
  <si>
    <t>）</t>
    <phoneticPr fontId="2"/>
  </si>
  <si>
    <t>〒</t>
    <phoneticPr fontId="2"/>
  </si>
  <si>
    <t>(マンション･ビル名)</t>
    <phoneticPr fontId="2"/>
  </si>
  <si>
    <t>ＦＡＸ</t>
    <phoneticPr fontId="2"/>
  </si>
  <si>
    <t>E-mail　</t>
    <phoneticPr fontId="2"/>
  </si>
  <si>
    <t>－</t>
    <phoneticPr fontId="2"/>
  </si>
  <si>
    <t>）</t>
    <phoneticPr fontId="2"/>
  </si>
  <si>
    <t>生年月日(西暦）</t>
    <rPh sb="5" eb="7">
      <t>セイレキ</t>
    </rPh>
    <phoneticPr fontId="66"/>
  </si>
  <si>
    <t>成年月日（和暦）</t>
    <rPh sb="0" eb="2">
      <t>セイネン</t>
    </rPh>
    <rPh sb="2" eb="4">
      <t>ガッピ</t>
    </rPh>
    <rPh sb="5" eb="7">
      <t>ワレキ</t>
    </rPh>
    <phoneticPr fontId="66"/>
  </si>
  <si>
    <t>区分</t>
    <rPh sb="0" eb="2">
      <t>クブン</t>
    </rPh>
    <phoneticPr fontId="2"/>
  </si>
  <si>
    <t>会派</t>
    <rPh sb="0" eb="2">
      <t>カイハ</t>
    </rPh>
    <phoneticPr fontId="2"/>
  </si>
  <si>
    <t>性別</t>
    <rPh sb="0" eb="2">
      <t>セイベツ</t>
    </rPh>
    <phoneticPr fontId="2"/>
  </si>
  <si>
    <t>国籍</t>
    <rPh sb="0" eb="2">
      <t>コクセキ</t>
    </rPh>
    <phoneticPr fontId="2"/>
  </si>
  <si>
    <t>本籍</t>
    <rPh sb="0" eb="2">
      <t>ホンセキ</t>
    </rPh>
    <phoneticPr fontId="2"/>
  </si>
  <si>
    <t>事務所郵便番号1</t>
    <rPh sb="3" eb="7">
      <t>ユウビンバンゴウ</t>
    </rPh>
    <phoneticPr fontId="2"/>
  </si>
  <si>
    <t>事務所郵便番号2</t>
    <rPh sb="3" eb="7">
      <t>ユウビンバンゴウ</t>
    </rPh>
    <phoneticPr fontId="2"/>
  </si>
  <si>
    <t>事務所住所１</t>
    <rPh sb="3" eb="5">
      <t>ジュウショ</t>
    </rPh>
    <phoneticPr fontId="2"/>
  </si>
  <si>
    <t>事務所名の届出</t>
    <rPh sb="0" eb="2">
      <t>ジム</t>
    </rPh>
    <rPh sb="2" eb="3">
      <t>ショ</t>
    </rPh>
    <rPh sb="3" eb="4">
      <t>ナ</t>
    </rPh>
    <rPh sb="5" eb="7">
      <t>トドケデ</t>
    </rPh>
    <phoneticPr fontId="2"/>
  </si>
  <si>
    <t>東弁TELの届出</t>
    <rPh sb="0" eb="2">
      <t>トウベン</t>
    </rPh>
    <rPh sb="6" eb="8">
      <t>トドケデ</t>
    </rPh>
    <phoneticPr fontId="2"/>
  </si>
  <si>
    <t>東弁FAXの届出</t>
    <rPh sb="0" eb="2">
      <t>トウベン</t>
    </rPh>
    <rPh sb="6" eb="8">
      <t>トドケデ</t>
    </rPh>
    <phoneticPr fontId="2"/>
  </si>
  <si>
    <t>日弁連TEL</t>
    <rPh sb="0" eb="3">
      <t>ニチベンレン</t>
    </rPh>
    <phoneticPr fontId="2"/>
  </si>
  <si>
    <t>日弁連FAX</t>
    <rPh sb="0" eb="3">
      <t>ニチベンレン</t>
    </rPh>
    <phoneticPr fontId="2"/>
  </si>
  <si>
    <t>自宅郵便番号1</t>
    <rPh sb="0" eb="2">
      <t>ジタク</t>
    </rPh>
    <rPh sb="2" eb="6">
      <t>ユウビンバンゴウ</t>
    </rPh>
    <phoneticPr fontId="2"/>
  </si>
  <si>
    <t>自宅郵便番号2</t>
    <rPh sb="0" eb="2">
      <t>ジタク</t>
    </rPh>
    <rPh sb="2" eb="6">
      <t>ユウビンバンゴウ</t>
    </rPh>
    <phoneticPr fontId="2"/>
  </si>
  <si>
    <t>自宅住所１</t>
    <rPh sb="0" eb="2">
      <t>ジタク</t>
    </rPh>
    <rPh sb="2" eb="4">
      <t>ジュウショ</t>
    </rPh>
    <phoneticPr fontId="2"/>
  </si>
  <si>
    <t>東弁自宅TELの届出</t>
    <rPh sb="0" eb="2">
      <t>トウベン</t>
    </rPh>
    <rPh sb="2" eb="4">
      <t>ジタク</t>
    </rPh>
    <rPh sb="8" eb="10">
      <t>トドケデ</t>
    </rPh>
    <phoneticPr fontId="2"/>
  </si>
  <si>
    <t>東弁自宅FAXの届出</t>
    <rPh sb="0" eb="2">
      <t>トウベン</t>
    </rPh>
    <rPh sb="2" eb="4">
      <t>ジタク</t>
    </rPh>
    <rPh sb="8" eb="10">
      <t>トドケデ</t>
    </rPh>
    <phoneticPr fontId="2"/>
  </si>
  <si>
    <t>日弁連自宅TEL</t>
    <rPh sb="0" eb="3">
      <t>ニチベンレン</t>
    </rPh>
    <rPh sb="3" eb="5">
      <t>ジタク</t>
    </rPh>
    <phoneticPr fontId="2"/>
  </si>
  <si>
    <t>日弁連自宅FAX</t>
    <rPh sb="0" eb="3">
      <t>ニチベンレン</t>
    </rPh>
    <rPh sb="3" eb="5">
      <t>ジタク</t>
    </rPh>
    <phoneticPr fontId="2"/>
  </si>
  <si>
    <t>最終学歴</t>
    <rPh sb="0" eb="2">
      <t>サイシュウ</t>
    </rPh>
    <rPh sb="2" eb="4">
      <t>ガクレキ</t>
    </rPh>
    <phoneticPr fontId="2"/>
  </si>
  <si>
    <t>卒業年月</t>
    <rPh sb="0" eb="2">
      <t>ソツギョウ</t>
    </rPh>
    <rPh sb="2" eb="3">
      <t>ネン</t>
    </rPh>
    <rPh sb="3" eb="4">
      <t>ガツ</t>
    </rPh>
    <phoneticPr fontId="2"/>
  </si>
  <si>
    <t>紹介者１登録番号</t>
    <rPh sb="0" eb="3">
      <t>ショウカイシャ</t>
    </rPh>
    <rPh sb="4" eb="8">
      <t>トウロクバンゴウ</t>
    </rPh>
    <phoneticPr fontId="2"/>
  </si>
  <si>
    <t>紹介者２登録番号</t>
    <rPh sb="0" eb="3">
      <t>ショウカイシャ</t>
    </rPh>
    <rPh sb="4" eb="8">
      <t>トウロクバンゴウ</t>
    </rPh>
    <phoneticPr fontId="2"/>
  </si>
  <si>
    <t>連絡手段</t>
    <rPh sb="0" eb="2">
      <t>レンラク</t>
    </rPh>
    <rPh sb="2" eb="4">
      <t>シュダン</t>
    </rPh>
    <phoneticPr fontId="2"/>
  </si>
  <si>
    <t>連絡手段郵送</t>
    <rPh sb="0" eb="2">
      <t>レンラク</t>
    </rPh>
    <rPh sb="2" eb="4">
      <t>シュダン</t>
    </rPh>
    <rPh sb="4" eb="6">
      <t>ユウソウ</t>
    </rPh>
    <phoneticPr fontId="2"/>
  </si>
  <si>
    <t>連絡手段FAX</t>
    <rPh sb="0" eb="2">
      <t>レンラク</t>
    </rPh>
    <rPh sb="2" eb="4">
      <t>シュダン</t>
    </rPh>
    <phoneticPr fontId="2"/>
  </si>
  <si>
    <t>E-MAIL</t>
    <phoneticPr fontId="2"/>
  </si>
  <si>
    <t>E-MAILの届出</t>
    <rPh sb="7" eb="9">
      <t>トドケデ</t>
    </rPh>
    <phoneticPr fontId="2"/>
  </si>
  <si>
    <t>携帯電話番号</t>
    <rPh sb="0" eb="2">
      <t>ケイタイ</t>
    </rPh>
    <rPh sb="2" eb="4">
      <t>デンワ</t>
    </rPh>
    <rPh sb="4" eb="6">
      <t>バンゴウ</t>
    </rPh>
    <phoneticPr fontId="2"/>
  </si>
  <si>
    <t>新入会</t>
    <rPh sb="0" eb="1">
      <t>シン</t>
    </rPh>
    <rPh sb="1" eb="3">
      <t>ニュウカイ</t>
    </rPh>
    <phoneticPr fontId="2"/>
  </si>
  <si>
    <t>日本</t>
    <rPh sb="0" eb="2">
      <t>ニホン</t>
    </rPh>
    <phoneticPr fontId="2"/>
  </si>
  <si>
    <t>☑</t>
    <phoneticPr fontId="2"/>
  </si>
  <si>
    <t>属性</t>
    <rPh sb="0" eb="2">
      <t>ゾクセイ</t>
    </rPh>
    <phoneticPr fontId="2"/>
  </si>
  <si>
    <t>デフォルト値</t>
    <rPh sb="5" eb="6">
      <t>アタイ</t>
    </rPh>
    <phoneticPr fontId="2"/>
  </si>
  <si>
    <t>数値</t>
    <rPh sb="0" eb="2">
      <t>スウチ</t>
    </rPh>
    <phoneticPr fontId="2"/>
  </si>
  <si>
    <t>ラジオボタン</t>
    <phoneticPr fontId="2"/>
  </si>
  <si>
    <t>ラジオボタン</t>
    <phoneticPr fontId="2"/>
  </si>
  <si>
    <t>01</t>
    <phoneticPr fontId="2"/>
  </si>
  <si>
    <t>外国人特別</t>
    <phoneticPr fontId="2"/>
  </si>
  <si>
    <t>02</t>
    <phoneticPr fontId="2"/>
  </si>
  <si>
    <t>コンボボックス</t>
    <phoneticPr fontId="2"/>
  </si>
  <si>
    <t>03</t>
  </si>
  <si>
    <t>コンボボックス</t>
    <phoneticPr fontId="2"/>
  </si>
  <si>
    <t>01</t>
  </si>
  <si>
    <t>4条-修習終了</t>
  </si>
  <si>
    <t>02</t>
  </si>
  <si>
    <t>4条-判事</t>
  </si>
  <si>
    <t>4条-検事</t>
  </si>
  <si>
    <t>04</t>
  </si>
  <si>
    <t>4条-公証人</t>
  </si>
  <si>
    <t>05</t>
  </si>
  <si>
    <t>4条-一般</t>
  </si>
  <si>
    <t>06</t>
  </si>
  <si>
    <t>5条1号</t>
  </si>
  <si>
    <t>07</t>
  </si>
  <si>
    <t>5条2号</t>
  </si>
  <si>
    <t>08</t>
  </si>
  <si>
    <t>5条3号</t>
  </si>
  <si>
    <t>09</t>
  </si>
  <si>
    <t>5条4号</t>
  </si>
  <si>
    <t>10</t>
  </si>
  <si>
    <t>沖縄特別措置法</t>
  </si>
  <si>
    <t>11</t>
  </si>
  <si>
    <t>従前の資格</t>
  </si>
  <si>
    <t>12</t>
  </si>
  <si>
    <t>登録換・入会</t>
  </si>
  <si>
    <t>13</t>
  </si>
  <si>
    <t>14</t>
  </si>
  <si>
    <t>旧6条1項2号（附則3条2項）</t>
  </si>
  <si>
    <t>15</t>
  </si>
  <si>
    <t>6条</t>
  </si>
  <si>
    <t>16</t>
  </si>
  <si>
    <t>旧々5条1号</t>
  </si>
  <si>
    <t>17</t>
  </si>
  <si>
    <t>旧々5条2号</t>
  </si>
  <si>
    <t>18</t>
  </si>
  <si>
    <t>旧々5条3号</t>
  </si>
  <si>
    <t>19</t>
  </si>
  <si>
    <t>旧々5条4号</t>
  </si>
  <si>
    <t>20</t>
  </si>
  <si>
    <t>職務経験法</t>
  </si>
  <si>
    <t>21</t>
  </si>
  <si>
    <t>外弁法</t>
  </si>
  <si>
    <t>22</t>
  </si>
  <si>
    <t>法友会</t>
  </si>
  <si>
    <t>法友１部－易水会</t>
  </si>
  <si>
    <t>法友２部－二六会</t>
  </si>
  <si>
    <t>法友３部－縦横会</t>
  </si>
  <si>
    <t>法友４部－緑新会</t>
  </si>
  <si>
    <t>法友５部－公正会</t>
  </si>
  <si>
    <t>法友６部－至誠会</t>
  </si>
  <si>
    <t>法友７部－自由革新法曹会</t>
  </si>
  <si>
    <t>法友８部－春秋会</t>
  </si>
  <si>
    <t>法友10部－法曹緑会</t>
  </si>
  <si>
    <t>法友11部－達成会</t>
  </si>
  <si>
    <t>法友12部－法曹同志会</t>
  </si>
  <si>
    <t>法曹親和会</t>
  </si>
  <si>
    <t>法曹親和会－東京法曹会</t>
  </si>
  <si>
    <t>法曹親和会－二一会</t>
  </si>
  <si>
    <t>法曹親和会－法曹大同会</t>
  </si>
  <si>
    <t>23</t>
  </si>
  <si>
    <t>期成会</t>
  </si>
  <si>
    <t>30</t>
  </si>
  <si>
    <t>水曜会</t>
  </si>
  <si>
    <t>40</t>
  </si>
  <si>
    <t>50</t>
  </si>
  <si>
    <t>ラジオボタン</t>
    <phoneticPr fontId="2"/>
  </si>
  <si>
    <t>男</t>
    <rPh sb="0" eb="1">
      <t>オトコ</t>
    </rPh>
    <phoneticPr fontId="2"/>
  </si>
  <si>
    <t>01</t>
    <phoneticPr fontId="2"/>
  </si>
  <si>
    <t>女</t>
    <rPh sb="0" eb="1">
      <t>オンナ</t>
    </rPh>
    <phoneticPr fontId="2"/>
  </si>
  <si>
    <t>02</t>
    <phoneticPr fontId="2"/>
  </si>
  <si>
    <t>コンボボックス</t>
    <phoneticPr fontId="2"/>
  </si>
  <si>
    <t>アイルランド</t>
  </si>
  <si>
    <t>IE</t>
  </si>
  <si>
    <t>アメリカ合衆国</t>
  </si>
  <si>
    <t>US</t>
  </si>
  <si>
    <t>アメリカ合衆国及びカナダ</t>
  </si>
  <si>
    <t>Z3</t>
  </si>
  <si>
    <t>イタリア共和国</t>
  </si>
  <si>
    <t>IT</t>
  </si>
  <si>
    <t>インド</t>
  </si>
  <si>
    <t>IN</t>
  </si>
  <si>
    <t>オーストラリア</t>
  </si>
  <si>
    <t>AU</t>
  </si>
  <si>
    <t>オーストラリア及び連合王国</t>
  </si>
  <si>
    <t>Z1</t>
  </si>
  <si>
    <t>オランダ王国</t>
  </si>
  <si>
    <t>NL</t>
  </si>
  <si>
    <t>カナダ</t>
  </si>
  <si>
    <t>CA</t>
  </si>
  <si>
    <t>サウジアラビア王国</t>
  </si>
  <si>
    <t>SA</t>
  </si>
  <si>
    <t>シンガポール共和国</t>
  </si>
  <si>
    <t>SG</t>
  </si>
  <si>
    <t>スイス連邦</t>
  </si>
  <si>
    <t>CH</t>
  </si>
  <si>
    <t>スイス連邦及びポーランド共和国</t>
  </si>
  <si>
    <t>Z2</t>
  </si>
  <si>
    <t>スペイン</t>
  </si>
  <si>
    <t>ES</t>
  </si>
  <si>
    <t>タイ王国</t>
  </si>
  <si>
    <t>TH</t>
  </si>
  <si>
    <t>大韓民国</t>
  </si>
  <si>
    <t>KR</t>
  </si>
  <si>
    <t>台湾</t>
  </si>
  <si>
    <t>TW</t>
  </si>
  <si>
    <t>中華人民共和国</t>
  </si>
  <si>
    <t>CN</t>
  </si>
  <si>
    <t>朝鮮民主主義人民共和国</t>
  </si>
  <si>
    <t>KP</t>
  </si>
  <si>
    <t>ドイツ連邦共和国</t>
  </si>
  <si>
    <t>DE</t>
  </si>
  <si>
    <t>ナイジェリア</t>
  </si>
  <si>
    <t>NG</t>
  </si>
  <si>
    <t>ニュージーランド</t>
  </si>
  <si>
    <t>NZ</t>
  </si>
  <si>
    <t>ネパール連邦民主共和国</t>
  </si>
  <si>
    <t>NP</t>
  </si>
  <si>
    <t>フィリピン共和国</t>
  </si>
  <si>
    <t>PH</t>
  </si>
  <si>
    <t>ブラジル連邦共和国</t>
  </si>
  <si>
    <t>BR</t>
  </si>
  <si>
    <t>フランス共和国</t>
  </si>
  <si>
    <t>FR</t>
  </si>
  <si>
    <t>ブルガリア共和国</t>
  </si>
  <si>
    <t>BG</t>
  </si>
  <si>
    <t>ベルギー王国</t>
  </si>
  <si>
    <t>BE</t>
  </si>
  <si>
    <t>香港</t>
  </si>
  <si>
    <t>HK</t>
  </si>
  <si>
    <t>マレーシア</t>
  </si>
  <si>
    <t>MY</t>
  </si>
  <si>
    <t>連合王国</t>
  </si>
  <si>
    <t>GB</t>
  </si>
  <si>
    <t>ロシア</t>
  </si>
  <si>
    <t>RU</t>
  </si>
  <si>
    <t>作成中</t>
  </si>
  <si>
    <t>99</t>
  </si>
  <si>
    <t>チェックボックス</t>
    <phoneticPr fontId="2"/>
  </si>
  <si>
    <t>☑</t>
    <phoneticPr fontId="2"/>
  </si>
  <si>
    <t>1</t>
    <phoneticPr fontId="2"/>
  </si>
  <si>
    <t>□</t>
    <phoneticPr fontId="2"/>
  </si>
  <si>
    <t>0</t>
    <phoneticPr fontId="2"/>
  </si>
  <si>
    <t>チェックボックス</t>
    <phoneticPr fontId="2"/>
  </si>
  <si>
    <t>1</t>
    <phoneticPr fontId="2"/>
  </si>
  <si>
    <t>0</t>
    <phoneticPr fontId="2"/>
  </si>
  <si>
    <t>チェックボックス</t>
    <phoneticPr fontId="2"/>
  </si>
  <si>
    <t>□</t>
    <phoneticPr fontId="2"/>
  </si>
  <si>
    <t>☑</t>
    <phoneticPr fontId="2"/>
  </si>
  <si>
    <t>1</t>
    <phoneticPr fontId="2"/>
  </si>
  <si>
    <t>0</t>
    <phoneticPr fontId="2"/>
  </si>
  <si>
    <t>コンボボックス</t>
    <phoneticPr fontId="2"/>
  </si>
  <si>
    <t>法科大学院修了</t>
  </si>
  <si>
    <t>法科大学院中退</t>
  </si>
  <si>
    <t>大学院修了</t>
  </si>
  <si>
    <t>大学院中退</t>
  </si>
  <si>
    <t>大学卒業</t>
  </si>
  <si>
    <t>大学中退</t>
  </si>
  <si>
    <t>高校卒業</t>
  </si>
  <si>
    <t>高校中退</t>
  </si>
  <si>
    <t>中学卒業</t>
  </si>
  <si>
    <t>中学中退</t>
  </si>
  <si>
    <t>コンボボックス</t>
    <phoneticPr fontId="2"/>
  </si>
  <si>
    <t>記章改造</t>
    <rPh sb="0" eb="2">
      <t>キショウ</t>
    </rPh>
    <rPh sb="2" eb="4">
      <t>カイゾウ</t>
    </rPh>
    <phoneticPr fontId="2"/>
  </si>
  <si>
    <t>連絡手段</t>
    <rPh sb="0" eb="4">
      <t>レンラクシュダン</t>
    </rPh>
    <phoneticPr fontId="2"/>
  </si>
  <si>
    <t>ラジオボタン</t>
    <phoneticPr fontId="2"/>
  </si>
  <si>
    <t>郵送</t>
    <rPh sb="0" eb="2">
      <t>ユウソウ</t>
    </rPh>
    <phoneticPr fontId="2"/>
  </si>
  <si>
    <t>FAX</t>
    <phoneticPr fontId="2"/>
  </si>
  <si>
    <t>E-MAIL</t>
    <phoneticPr fontId="2"/>
  </si>
  <si>
    <t>事務所</t>
    <rPh sb="0" eb="2">
      <t>ジム</t>
    </rPh>
    <rPh sb="2" eb="3">
      <t>ショ</t>
    </rPh>
    <phoneticPr fontId="2"/>
  </si>
  <si>
    <t>自宅</t>
    <rPh sb="0" eb="2">
      <t>ジタク</t>
    </rPh>
    <phoneticPr fontId="2"/>
  </si>
  <si>
    <t>登録名フリガナ</t>
    <phoneticPr fontId="2"/>
  </si>
  <si>
    <t>一般</t>
    <phoneticPr fontId="2"/>
  </si>
  <si>
    <t>無所属</t>
    <rPh sb="0" eb="3">
      <t>ムショゾク</t>
    </rPh>
    <phoneticPr fontId="70"/>
  </si>
  <si>
    <t>一般</t>
    <rPh sb="0" eb="2">
      <t>イッパン</t>
    </rPh>
    <phoneticPr fontId="66"/>
  </si>
  <si>
    <t>新入会</t>
    <phoneticPr fontId="66"/>
  </si>
  <si>
    <t>無所属</t>
    <phoneticPr fontId="66"/>
  </si>
  <si>
    <t>01</t>
    <phoneticPr fontId="66"/>
  </si>
  <si>
    <t>50</t>
    <phoneticPr fontId="66"/>
  </si>
  <si>
    <t>E-MAIL</t>
    <phoneticPr fontId="70"/>
  </si>
  <si>
    <t>事務所</t>
    <phoneticPr fontId="70"/>
  </si>
  <si>
    <t>一般</t>
    <phoneticPr fontId="2"/>
  </si>
  <si>
    <t>JP</t>
    <phoneticPr fontId="70"/>
  </si>
  <si>
    <t>日本</t>
    <rPh sb="0" eb="2">
      <t>ニホン</t>
    </rPh>
    <phoneticPr fontId="66"/>
  </si>
  <si>
    <t>再入会（登録換）</t>
    <phoneticPr fontId="70"/>
  </si>
  <si>
    <t>再入会（再登録）</t>
    <phoneticPr fontId="70"/>
  </si>
  <si>
    <t>入会希望弁護士会</t>
    <rPh sb="0" eb="2">
      <t>ニュウカイ</t>
    </rPh>
    <rPh sb="2" eb="4">
      <t>キボウ</t>
    </rPh>
    <rPh sb="4" eb="7">
      <t>ベンゴシ</t>
    </rPh>
    <rPh sb="7" eb="8">
      <t>カイ</t>
    </rPh>
    <phoneticPr fontId="2"/>
  </si>
  <si>
    <r>
      <t xml:space="preserve">氏名（漢字）
</t>
    </r>
    <r>
      <rPr>
        <b/>
        <sz val="8"/>
        <color rgb="FFFF0000"/>
        <rFont val="ＭＳ Ｐゴシック"/>
        <family val="3"/>
        <charset val="128"/>
      </rPr>
      <t>※外字の場合は、印刷後に手書きでご記入ください。</t>
    </r>
    <rPh sb="0" eb="1">
      <t>シ</t>
    </rPh>
    <rPh sb="1" eb="2">
      <t>メイ</t>
    </rPh>
    <rPh sb="3" eb="5">
      <t>カンジ</t>
    </rPh>
    <rPh sb="8" eb="10">
      <t>ガイジ</t>
    </rPh>
    <rPh sb="11" eb="13">
      <t>バアイ</t>
    </rPh>
    <rPh sb="15" eb="18">
      <t>インサツゴ</t>
    </rPh>
    <rPh sb="19" eb="21">
      <t>テガ</t>
    </rPh>
    <rPh sb="24" eb="26">
      <t>キニュウ</t>
    </rPh>
    <phoneticPr fontId="4"/>
  </si>
  <si>
    <r>
      <rPr>
        <b/>
        <sz val="11"/>
        <color indexed="8"/>
        <rFont val="ＭＳ Ｐゴシック"/>
        <family val="3"/>
        <charset val="128"/>
      </rPr>
      <t>性別</t>
    </r>
    <r>
      <rPr>
        <sz val="11"/>
        <color theme="1"/>
        <rFont val="ＭＳ Ｐゴシック"/>
        <family val="3"/>
        <charset val="128"/>
        <scheme val="minor"/>
      </rPr>
      <t xml:space="preserve">（男性＝１・女性＝２）
</t>
    </r>
    <r>
      <rPr>
        <b/>
        <sz val="8"/>
        <color rgb="FFFF0000"/>
        <rFont val="ＭＳ Ｐゴシック"/>
        <family val="3"/>
        <charset val="128"/>
        <scheme val="minor"/>
      </rPr>
      <t>※セルの右下にカーソルを置くとプルダウンメニューが現れるため選択して下さい。</t>
    </r>
    <rPh sb="0" eb="1">
      <t>セイ</t>
    </rPh>
    <rPh sb="1" eb="2">
      <t>ベツ</t>
    </rPh>
    <rPh sb="3" eb="5">
      <t>ダンセイ</t>
    </rPh>
    <rPh sb="8" eb="10">
      <t>ジョセイ</t>
    </rPh>
    <rPh sb="18" eb="20">
      <t>ミギシタ</t>
    </rPh>
    <rPh sb="26" eb="27">
      <t>オ</t>
    </rPh>
    <rPh sb="39" eb="40">
      <t>アラワ</t>
    </rPh>
    <rPh sb="44" eb="46">
      <t>センタク</t>
    </rPh>
    <rPh sb="48" eb="49">
      <t>クダ</t>
    </rPh>
    <phoneticPr fontId="2"/>
  </si>
  <si>
    <r>
      <t xml:space="preserve">市区町村
</t>
    </r>
    <r>
      <rPr>
        <b/>
        <sz val="8"/>
        <color rgb="FFFF0000"/>
        <rFont val="ＭＳ Ｐゴシック"/>
        <family val="3"/>
        <charset val="128"/>
        <scheme val="minor"/>
      </rPr>
      <t>※丁目・番地は「－」とする。【例】3-1-6</t>
    </r>
    <rPh sb="0" eb="2">
      <t>シク</t>
    </rPh>
    <rPh sb="2" eb="4">
      <t>チョウソン</t>
    </rPh>
    <rPh sb="6" eb="8">
      <t>チョウメ</t>
    </rPh>
    <rPh sb="9" eb="11">
      <t>バンチ</t>
    </rPh>
    <rPh sb="20" eb="21">
      <t>レイ</t>
    </rPh>
    <phoneticPr fontId="2"/>
  </si>
  <si>
    <r>
      <t xml:space="preserve">法律事務所名
</t>
    </r>
    <r>
      <rPr>
        <b/>
        <sz val="8"/>
        <color indexed="10"/>
        <rFont val="ＭＳ Ｐゴシック"/>
        <family val="3"/>
        <charset val="128"/>
      </rPr>
      <t>※企業内の方は、企業名をここに入力しないで下さい。</t>
    </r>
    <rPh sb="0" eb="2">
      <t>ホウリツ</t>
    </rPh>
    <rPh sb="5" eb="6">
      <t>メイ</t>
    </rPh>
    <rPh sb="8" eb="10">
      <t>キギョウ</t>
    </rPh>
    <rPh sb="10" eb="11">
      <t>ナイ</t>
    </rPh>
    <rPh sb="12" eb="13">
      <t>カタ</t>
    </rPh>
    <rPh sb="15" eb="18">
      <t>キギョウメイ</t>
    </rPh>
    <rPh sb="22" eb="24">
      <t>ニュウリョク</t>
    </rPh>
    <rPh sb="28" eb="29">
      <t>クダ</t>
    </rPh>
    <phoneticPr fontId="4"/>
  </si>
  <si>
    <r>
      <t xml:space="preserve">電話（空欄可）
</t>
    </r>
    <r>
      <rPr>
        <b/>
        <sz val="8"/>
        <color indexed="10"/>
        <rFont val="ＭＳ Ｐゴシック"/>
        <family val="3"/>
        <charset val="128"/>
      </rPr>
      <t>※携帯電話不可</t>
    </r>
    <rPh sb="3" eb="5">
      <t>クウラン</t>
    </rPh>
    <rPh sb="5" eb="6">
      <t>カ</t>
    </rPh>
    <rPh sb="9" eb="11">
      <t>ケイタイ</t>
    </rPh>
    <rPh sb="11" eb="13">
      <t>デンワ</t>
    </rPh>
    <rPh sb="13" eb="15">
      <t>フカ</t>
    </rPh>
    <phoneticPr fontId="4"/>
  </si>
  <si>
    <t>入力セル</t>
    <rPh sb="0" eb="2">
      <t>ニュウリョク</t>
    </rPh>
    <phoneticPr fontId="2"/>
  </si>
  <si>
    <r>
      <t xml:space="preserve">市区町村
</t>
    </r>
    <r>
      <rPr>
        <b/>
        <sz val="8"/>
        <color rgb="FFFF0000"/>
        <rFont val="ＭＳ Ｐゴシック"/>
        <family val="3"/>
        <charset val="128"/>
        <scheme val="minor"/>
      </rPr>
      <t>※丁目・番地は「－」とする。【例】3-1-6</t>
    </r>
    <rPh sb="0" eb="2">
      <t>シク</t>
    </rPh>
    <rPh sb="2" eb="4">
      <t>チョウソン</t>
    </rPh>
    <phoneticPr fontId="2"/>
  </si>
  <si>
    <r>
      <t xml:space="preserve">電話（空欄可）
</t>
    </r>
    <r>
      <rPr>
        <b/>
        <sz val="8"/>
        <color indexed="10"/>
        <rFont val="ＭＳ Ｐゴシック"/>
        <family val="3"/>
        <charset val="128"/>
      </rPr>
      <t>※携帯電話不可</t>
    </r>
    <rPh sb="9" eb="11">
      <t>ケイタイ</t>
    </rPh>
    <rPh sb="11" eb="13">
      <t>デンワ</t>
    </rPh>
    <rPh sb="13" eb="15">
      <t>フカ</t>
    </rPh>
    <phoneticPr fontId="4"/>
  </si>
  <si>
    <r>
      <rPr>
        <b/>
        <sz val="11"/>
        <color indexed="8"/>
        <rFont val="ＭＳ Ｐゴシック"/>
        <family val="3"/>
        <charset val="128"/>
      </rPr>
      <t>学歴</t>
    </r>
    <r>
      <rPr>
        <sz val="11"/>
        <color theme="1"/>
        <rFont val="ＭＳ Ｐゴシック"/>
        <family val="3"/>
        <charset val="128"/>
        <scheme val="minor"/>
      </rPr>
      <t xml:space="preserve">
</t>
    </r>
    <r>
      <rPr>
        <b/>
        <sz val="8"/>
        <color rgb="FFFF0000"/>
        <rFont val="ＭＳ Ｐゴシック"/>
        <family val="3"/>
        <charset val="128"/>
        <scheme val="minor"/>
      </rPr>
      <t>※</t>
    </r>
    <r>
      <rPr>
        <b/>
        <sz val="8"/>
        <color indexed="10"/>
        <rFont val="ＭＳ Ｐゴシック"/>
        <family val="3"/>
        <charset val="128"/>
      </rPr>
      <t>入学年月日の記載は不要。</t>
    </r>
    <rPh sb="0" eb="2">
      <t>ガクレキ</t>
    </rPh>
    <rPh sb="4" eb="6">
      <t>ニュウガク</t>
    </rPh>
    <rPh sb="6" eb="9">
      <t>ネンガッピ</t>
    </rPh>
    <rPh sb="10" eb="12">
      <t>キサイ</t>
    </rPh>
    <rPh sb="13" eb="15">
      <t>フヨウ</t>
    </rPh>
    <phoneticPr fontId="2"/>
  </si>
  <si>
    <r>
      <t xml:space="preserve">学歴３
</t>
    </r>
    <r>
      <rPr>
        <b/>
        <sz val="8"/>
        <color rgb="FFFF0000"/>
        <rFont val="ＭＳ Ｐゴシック"/>
        <family val="3"/>
        <charset val="128"/>
        <scheme val="minor"/>
      </rPr>
      <t>※</t>
    </r>
    <r>
      <rPr>
        <b/>
        <sz val="8"/>
        <color rgb="FFFF0000"/>
        <rFont val="ＭＳ Ｐゴシック"/>
        <family val="3"/>
        <charset val="128"/>
      </rPr>
      <t>法科大学院等以外、司法試験予備試験</t>
    </r>
    <rPh sb="0" eb="2">
      <t>ガクレキ</t>
    </rPh>
    <rPh sb="5" eb="7">
      <t>ホウカ</t>
    </rPh>
    <rPh sb="7" eb="11">
      <t>ダイガクインナド</t>
    </rPh>
    <rPh sb="11" eb="13">
      <t>イガイ</t>
    </rPh>
    <rPh sb="14" eb="16">
      <t>シホウ</t>
    </rPh>
    <rPh sb="16" eb="18">
      <t>シケン</t>
    </rPh>
    <rPh sb="18" eb="20">
      <t>ヨビ</t>
    </rPh>
    <rPh sb="20" eb="22">
      <t>シケン</t>
    </rPh>
    <phoneticPr fontId="2"/>
  </si>
  <si>
    <r>
      <rPr>
        <b/>
        <sz val="11"/>
        <color indexed="8"/>
        <rFont val="ＭＳ Ｐゴシック"/>
        <family val="3"/>
        <charset val="128"/>
      </rPr>
      <t>事務所</t>
    </r>
    <r>
      <rPr>
        <sz val="10"/>
        <color indexed="8"/>
        <rFont val="ＭＳ Ｐゴシック"/>
        <family val="3"/>
        <charset val="128"/>
      </rPr>
      <t xml:space="preserve">
</t>
    </r>
    <r>
      <rPr>
        <b/>
        <sz val="8"/>
        <color rgb="FFFF0000"/>
        <rFont val="ＭＳ Ｐゴシック"/>
        <family val="3"/>
        <charset val="128"/>
      </rPr>
      <t>※他</t>
    </r>
    <r>
      <rPr>
        <b/>
        <sz val="8"/>
        <color indexed="10"/>
        <rFont val="ＭＳ Ｐゴシック"/>
        <family val="3"/>
        <charset val="128"/>
      </rPr>
      <t>の弁護士と事務所を共にする場合は、事務所名称・ビル名等表記を統一してください。</t>
    </r>
    <rPh sb="0" eb="1">
      <t>コト</t>
    </rPh>
    <rPh sb="1" eb="2">
      <t>ツトム</t>
    </rPh>
    <rPh sb="2" eb="3">
      <t>ショ</t>
    </rPh>
    <rPh sb="5" eb="6">
      <t>タ</t>
    </rPh>
    <rPh sb="7" eb="10">
      <t>ベンゴシ</t>
    </rPh>
    <rPh sb="11" eb="14">
      <t>ジムショ</t>
    </rPh>
    <rPh sb="15" eb="16">
      <t>トモ</t>
    </rPh>
    <rPh sb="19" eb="21">
      <t>バアイ</t>
    </rPh>
    <rPh sb="23" eb="26">
      <t>ジムショ</t>
    </rPh>
    <rPh sb="26" eb="28">
      <t>メイショウ</t>
    </rPh>
    <rPh sb="31" eb="32">
      <t>ナ</t>
    </rPh>
    <rPh sb="32" eb="33">
      <t>トウ</t>
    </rPh>
    <rPh sb="33" eb="35">
      <t>ヒョウキ</t>
    </rPh>
    <rPh sb="36" eb="38">
      <t>トウイツ</t>
    </rPh>
    <phoneticPr fontId="2"/>
  </si>
  <si>
    <r>
      <t xml:space="preserve">合格年月日
</t>
    </r>
    <r>
      <rPr>
        <b/>
        <sz val="8"/>
        <color rgb="FFFF0000"/>
        <rFont val="ＭＳ Ｐゴシック"/>
        <family val="3"/>
        <charset val="128"/>
        <scheme val="minor"/>
      </rPr>
      <t>※入力されている日付と異なる場合は、セルの右下にカーソルを置くとプルダウンメニューが現れるため選択してください。
※プルダウンメニューにもない場合は、印刷後に手書きしてください。</t>
    </r>
    <rPh sb="0" eb="2">
      <t>ゴウカク</t>
    </rPh>
    <rPh sb="2" eb="5">
      <t>ネンガッピ</t>
    </rPh>
    <rPh sb="7" eb="9">
      <t>ニュウリョク</t>
    </rPh>
    <rPh sb="14" eb="16">
      <t>ヒヅケ</t>
    </rPh>
    <rPh sb="17" eb="18">
      <t>コト</t>
    </rPh>
    <rPh sb="20" eb="22">
      <t>バアイ</t>
    </rPh>
    <rPh sb="77" eb="79">
      <t>バアイ</t>
    </rPh>
    <rPh sb="81" eb="84">
      <t>インサツゴ</t>
    </rPh>
    <rPh sb="85" eb="87">
      <t>テガ</t>
    </rPh>
    <phoneticPr fontId="2"/>
  </si>
  <si>
    <r>
      <rPr>
        <b/>
        <sz val="11"/>
        <color indexed="8"/>
        <rFont val="ＭＳ Ｐゴシック"/>
        <family val="3"/>
        <charset val="128"/>
      </rPr>
      <t xml:space="preserve">職歴
</t>
    </r>
    <r>
      <rPr>
        <b/>
        <sz val="8"/>
        <color rgb="FFFF0000"/>
        <rFont val="ＭＳ Ｐゴシック"/>
        <family val="3"/>
        <charset val="128"/>
      </rPr>
      <t>※職歴が</t>
    </r>
    <r>
      <rPr>
        <b/>
        <sz val="8"/>
        <color indexed="10"/>
        <rFont val="ＭＳ Ｐゴシック"/>
        <family val="3"/>
        <charset val="128"/>
      </rPr>
      <t>ない場合は入力しないでください。
※職歴がある場合は，始期・終期の両方入力が必須です。
※現職の場合は、「現在」と入力してください。
※アルバイト歴は入力不要です。</t>
    </r>
    <rPh sb="0" eb="2">
      <t>ショクレキ</t>
    </rPh>
    <rPh sb="4" eb="6">
      <t>ショクレキ</t>
    </rPh>
    <rPh sb="9" eb="11">
      <t>バアイ</t>
    </rPh>
    <rPh sb="12" eb="14">
      <t>ニュウリョク</t>
    </rPh>
    <rPh sb="25" eb="27">
      <t>ショクレキ</t>
    </rPh>
    <rPh sb="30" eb="32">
      <t>バアイ</t>
    </rPh>
    <rPh sb="34" eb="36">
      <t>シキ</t>
    </rPh>
    <rPh sb="37" eb="39">
      <t>シュウキ</t>
    </rPh>
    <rPh sb="40" eb="42">
      <t>リョウホウ</t>
    </rPh>
    <rPh sb="42" eb="44">
      <t>ニュウリョク</t>
    </rPh>
    <rPh sb="45" eb="47">
      <t>ヒッス</t>
    </rPh>
    <rPh sb="52" eb="54">
      <t>ゲンショク</t>
    </rPh>
    <rPh sb="55" eb="57">
      <t>バアイ</t>
    </rPh>
    <rPh sb="60" eb="62">
      <t>ゲンザイ</t>
    </rPh>
    <rPh sb="64" eb="66">
      <t>ニュウリョク</t>
    </rPh>
    <rPh sb="80" eb="81">
      <t>レキ</t>
    </rPh>
    <rPh sb="82" eb="84">
      <t>ニュウリョク</t>
    </rPh>
    <rPh sb="84" eb="86">
      <t>フヨウ</t>
    </rPh>
    <phoneticPr fontId="2"/>
  </si>
  <si>
    <r>
      <t>賞罰の有無</t>
    </r>
    <r>
      <rPr>
        <b/>
        <sz val="8"/>
        <color rgb="FFFF0000"/>
        <rFont val="ＭＳ Ｐゴシック"/>
        <family val="3"/>
        <charset val="128"/>
        <scheme val="minor"/>
      </rPr>
      <t>（入力漏れ注意！）</t>
    </r>
    <r>
      <rPr>
        <sz val="11"/>
        <color theme="1"/>
        <rFont val="ＭＳ Ｐゴシック"/>
        <family val="3"/>
        <charset val="128"/>
        <scheme val="minor"/>
      </rPr>
      <t xml:space="preserve">
</t>
    </r>
    <r>
      <rPr>
        <b/>
        <sz val="8"/>
        <color indexed="10"/>
        <rFont val="ＭＳ Ｐゴシック"/>
        <family val="3"/>
        <charset val="128"/>
      </rPr>
      <t>※セルの右下にカーソルを置くとプルダウンメニューが現れるため選択してください。</t>
    </r>
    <rPh sb="0" eb="2">
      <t>ショウバツ</t>
    </rPh>
    <rPh sb="3" eb="5">
      <t>ウム</t>
    </rPh>
    <rPh sb="6" eb="8">
      <t>ニュウリョク</t>
    </rPh>
    <rPh sb="8" eb="9">
      <t>モ</t>
    </rPh>
    <rPh sb="10" eb="12">
      <t>チュウイ</t>
    </rPh>
    <phoneticPr fontId="2"/>
  </si>
  <si>
    <r>
      <t xml:space="preserve">賞罰等の内容
</t>
    </r>
    <r>
      <rPr>
        <b/>
        <sz val="8"/>
        <color rgb="FFFF0000"/>
        <rFont val="ＭＳ Ｐゴシック"/>
        <family val="3"/>
        <charset val="128"/>
        <scheme val="minor"/>
      </rPr>
      <t>※「あり」の場合、記載必須。</t>
    </r>
    <rPh sb="0" eb="2">
      <t>ショウバツ</t>
    </rPh>
    <rPh sb="2" eb="3">
      <t>トウ</t>
    </rPh>
    <rPh sb="4" eb="6">
      <t>ナイヨウ</t>
    </rPh>
    <rPh sb="13" eb="15">
      <t>バアイ</t>
    </rPh>
    <rPh sb="16" eb="18">
      <t>キサイ</t>
    </rPh>
    <rPh sb="18" eb="20">
      <t>ヒッス</t>
    </rPh>
    <phoneticPr fontId="2"/>
  </si>
  <si>
    <r>
      <rPr>
        <b/>
        <sz val="11"/>
        <color indexed="8"/>
        <rFont val="ＭＳ Ｐゴシック"/>
        <family val="3"/>
        <charset val="128"/>
      </rPr>
      <t>連絡先</t>
    </r>
    <r>
      <rPr>
        <sz val="11"/>
        <color theme="1"/>
        <rFont val="ＭＳ Ｐゴシック"/>
        <family val="3"/>
        <charset val="128"/>
        <scheme val="minor"/>
      </rPr>
      <t xml:space="preserve">
</t>
    </r>
    <r>
      <rPr>
        <b/>
        <sz val="8"/>
        <color indexed="10"/>
        <rFont val="ＭＳ Ｐゴシック"/>
        <family val="3"/>
        <charset val="128"/>
      </rPr>
      <t>※入会申込から登録予定日までの間における連絡先の記入欄です。確実に連絡が取れる連絡先をここに記入してください。
※司法研修所いずみ寮は不可。</t>
    </r>
    <rPh sb="5" eb="7">
      <t>ニュウカイ</t>
    </rPh>
    <rPh sb="7" eb="9">
      <t>モウシコミ</t>
    </rPh>
    <rPh sb="24" eb="27">
      <t>レンラクサキ</t>
    </rPh>
    <rPh sb="28" eb="30">
      <t>キニュウ</t>
    </rPh>
    <rPh sb="30" eb="31">
      <t>ラン</t>
    </rPh>
    <rPh sb="43" eb="46">
      <t>レンラクサキ</t>
    </rPh>
    <rPh sb="50" eb="52">
      <t>キニュウ</t>
    </rPh>
    <rPh sb="71" eb="73">
      <t>フカ</t>
    </rPh>
    <phoneticPr fontId="2"/>
  </si>
  <si>
    <r>
      <t xml:space="preserve">携帯
</t>
    </r>
    <r>
      <rPr>
        <b/>
        <sz val="8"/>
        <color indexed="10"/>
        <rFont val="ＭＳ Ｐゴシック"/>
        <family val="3"/>
        <charset val="128"/>
      </rPr>
      <t>※入力間違い注意</t>
    </r>
    <rPh sb="4" eb="6">
      <t>ニュウリョク</t>
    </rPh>
    <rPh sb="6" eb="8">
      <t>マチガ</t>
    </rPh>
    <rPh sb="9" eb="11">
      <t>チュウイ</t>
    </rPh>
    <phoneticPr fontId="2"/>
  </si>
  <si>
    <r>
      <t>本籍地</t>
    </r>
    <r>
      <rPr>
        <b/>
        <sz val="8"/>
        <color rgb="FFFF0000"/>
        <rFont val="ＭＳ Ｐゴシック"/>
        <family val="3"/>
        <charset val="128"/>
      </rPr>
      <t>（戸籍謄本どおり、都道府県名から記載）</t>
    </r>
    <r>
      <rPr>
        <b/>
        <sz val="11"/>
        <color indexed="8"/>
        <rFont val="ＭＳ Ｐゴシック"/>
        <family val="3"/>
        <charset val="128"/>
      </rPr>
      <t xml:space="preserve">
</t>
    </r>
    <r>
      <rPr>
        <b/>
        <sz val="8"/>
        <color indexed="10"/>
        <rFont val="ＭＳ Ｐゴシック"/>
        <family val="3"/>
        <charset val="128"/>
      </rPr>
      <t>※外国籍者は国籍のみ</t>
    </r>
    <rPh sb="0" eb="1">
      <t>ホン</t>
    </rPh>
    <rPh sb="1" eb="2">
      <t>セキ</t>
    </rPh>
    <rPh sb="2" eb="3">
      <t>チ</t>
    </rPh>
    <rPh sb="4" eb="8">
      <t>コセキトウホン</t>
    </rPh>
    <rPh sb="12" eb="16">
      <t>トドウフケン</t>
    </rPh>
    <rPh sb="16" eb="17">
      <t>メイ</t>
    </rPh>
    <rPh sb="19" eb="21">
      <t>キサイ</t>
    </rPh>
    <rPh sb="24" eb="27">
      <t>ガイコクセキ</t>
    </rPh>
    <rPh sb="27" eb="28">
      <t>モノ</t>
    </rPh>
    <rPh sb="29" eb="31">
      <t>コクセキ</t>
    </rPh>
    <phoneticPr fontId="2"/>
  </si>
  <si>
    <r>
      <t>記章の仕様</t>
    </r>
    <r>
      <rPr>
        <sz val="10"/>
        <color indexed="8"/>
        <rFont val="ＭＳ Ｐゴシック"/>
        <family val="3"/>
        <charset val="128"/>
      </rPr>
      <t xml:space="preserve"> （下記から選択してください）
</t>
    </r>
    <r>
      <rPr>
        <b/>
        <sz val="8"/>
        <color rgb="FFFF0000"/>
        <rFont val="ＭＳ Ｐゴシック"/>
        <family val="3"/>
        <charset val="128"/>
      </rPr>
      <t>※希望するものの白いセルの右下にカーソルを置くとプルダウンメニューの○印が現れるため選択してください。</t>
    </r>
    <rPh sb="0" eb="2">
      <t>キショウ</t>
    </rPh>
    <rPh sb="3" eb="5">
      <t>シヨウ</t>
    </rPh>
    <rPh sb="7" eb="9">
      <t>カキ</t>
    </rPh>
    <rPh sb="11" eb="13">
      <t>センタク</t>
    </rPh>
    <rPh sb="22" eb="24">
      <t>キボウ</t>
    </rPh>
    <rPh sb="29" eb="30">
      <t>シロ</t>
    </rPh>
    <rPh sb="56" eb="57">
      <t>シルシ</t>
    </rPh>
    <rPh sb="63" eb="65">
      <t>センタク</t>
    </rPh>
    <phoneticPr fontId="2"/>
  </si>
  <si>
    <r>
      <rPr>
        <b/>
        <sz val="11"/>
        <color theme="1"/>
        <rFont val="ＭＳ Ｐゴシック"/>
        <family val="3"/>
        <charset val="128"/>
        <scheme val="minor"/>
      </rPr>
      <t>弁護士会宛記章提出日</t>
    </r>
    <r>
      <rPr>
        <sz val="11"/>
        <color theme="1"/>
        <rFont val="ＭＳ Ｐゴシック"/>
        <family val="3"/>
        <charset val="128"/>
        <scheme val="minor"/>
      </rPr>
      <t xml:space="preserve">
</t>
    </r>
    <r>
      <rPr>
        <b/>
        <sz val="8"/>
        <color rgb="FFFF0000"/>
        <rFont val="ＭＳ Ｐゴシック"/>
        <family val="3"/>
        <charset val="128"/>
        <scheme val="minor"/>
      </rPr>
      <t>※「タイタック式」又は「ブローチ式」 を選択された方は身分証明書と交換に一旦お渡ししたネジ式記章を日弁連にて改造作業に入るために所属弁護士会宛に提出する期限です。
※この提出期限をすぎますと有料（3，150円）となります。
※記章提出後，改造までに２～３か月ほど時間を要します。</t>
    </r>
    <rPh sb="47" eb="49">
      <t>イッタン</t>
    </rPh>
    <rPh sb="50" eb="51">
      <t>ワタ</t>
    </rPh>
    <rPh sb="60" eb="63">
      <t>ニチベンレン</t>
    </rPh>
    <rPh sb="65" eb="67">
      <t>カイゾウ</t>
    </rPh>
    <rPh sb="67" eb="69">
      <t>サギョウ</t>
    </rPh>
    <rPh sb="70" eb="71">
      <t>ハイ</t>
    </rPh>
    <rPh sb="75" eb="77">
      <t>ショゾク</t>
    </rPh>
    <rPh sb="96" eb="98">
      <t>テイシュツ</t>
    </rPh>
    <rPh sb="98" eb="100">
      <t>キゲン</t>
    </rPh>
    <rPh sb="106" eb="108">
      <t>ユウリョウ</t>
    </rPh>
    <rPh sb="114" eb="115">
      <t>エン</t>
    </rPh>
    <phoneticPr fontId="2"/>
  </si>
  <si>
    <t>①記章を「タイタック式」又は「ブローチ式」を選択されたの方は、身分証明書発行申請書を必ず提出してください。</t>
    <rPh sb="1" eb="3">
      <t>キショウ</t>
    </rPh>
    <rPh sb="10" eb="11">
      <t>シキ</t>
    </rPh>
    <rPh sb="12" eb="13">
      <t>マタ</t>
    </rPh>
    <rPh sb="19" eb="20">
      <t>シキ</t>
    </rPh>
    <rPh sb="22" eb="24">
      <t>センタク</t>
    </rPh>
    <rPh sb="28" eb="29">
      <t>カタ</t>
    </rPh>
    <rPh sb="31" eb="36">
      <t>ミブンショウメイショ</t>
    </rPh>
    <rPh sb="36" eb="38">
      <t>ハッコウ</t>
    </rPh>
    <rPh sb="38" eb="41">
      <t>シンセイショ</t>
    </rPh>
    <rPh sb="42" eb="43">
      <t>カナラ</t>
    </rPh>
    <rPh sb="44" eb="46">
      <t>テイシュツ</t>
    </rPh>
    <phoneticPr fontId="2"/>
  </si>
  <si>
    <t>②記章を「ネジ式」と選択された方は、記章改造作業がないため、発行希望がある方のみ、提出してください。</t>
    <rPh sb="1" eb="3">
      <t>キショウ</t>
    </rPh>
    <rPh sb="7" eb="8">
      <t>シキ</t>
    </rPh>
    <rPh sb="10" eb="12">
      <t>センタク</t>
    </rPh>
    <rPh sb="15" eb="16">
      <t>カタ</t>
    </rPh>
    <rPh sb="18" eb="20">
      <t>キショウ</t>
    </rPh>
    <rPh sb="20" eb="22">
      <t>カイゾウ</t>
    </rPh>
    <rPh sb="22" eb="24">
      <t>サギョウ</t>
    </rPh>
    <rPh sb="30" eb="32">
      <t>ハッコウ</t>
    </rPh>
    <rPh sb="32" eb="34">
      <t>キボウ</t>
    </rPh>
    <rPh sb="37" eb="38">
      <t>カタ</t>
    </rPh>
    <rPh sb="41" eb="43">
      <t>テイシュツ</t>
    </rPh>
    <phoneticPr fontId="2"/>
  </si>
  <si>
    <r>
      <t xml:space="preserve">①届出（又は許可申請）する職務上の氏名
</t>
    </r>
    <r>
      <rPr>
        <b/>
        <sz val="8"/>
        <color rgb="FFFF0000"/>
        <rFont val="ＭＳ Ｐゴシック"/>
        <family val="3"/>
        <charset val="128"/>
        <scheme val="minor"/>
      </rPr>
      <t>※「職務上の氏名の届出書・使用許可申請書」と</t>
    </r>
    <r>
      <rPr>
        <b/>
        <sz val="8"/>
        <color rgb="FFFF0000"/>
        <rFont val="ＭＳ Ｐゴシック"/>
        <family val="3"/>
        <charset val="128"/>
      </rPr>
      <t>完全に一致（外字・正字含む）</t>
    </r>
    <r>
      <rPr>
        <b/>
        <sz val="8"/>
        <color rgb="FFFF0000"/>
        <rFont val="ＭＳ Ｐゴシック"/>
        <family val="3"/>
        <charset val="128"/>
        <scheme val="minor"/>
      </rPr>
      <t>させてください。</t>
    </r>
    <rPh sb="1" eb="3">
      <t>トドケデ</t>
    </rPh>
    <rPh sb="4" eb="5">
      <t>マタ</t>
    </rPh>
    <rPh sb="6" eb="8">
      <t>キョカ</t>
    </rPh>
    <rPh sb="8" eb="10">
      <t>シンセイ</t>
    </rPh>
    <rPh sb="13" eb="16">
      <t>ショクムジョウ</t>
    </rPh>
    <rPh sb="17" eb="19">
      <t>シメイ</t>
    </rPh>
    <rPh sb="42" eb="44">
      <t>カンゼン</t>
    </rPh>
    <rPh sb="45" eb="47">
      <t>イッチ</t>
    </rPh>
    <rPh sb="48" eb="50">
      <t>ガイジ</t>
    </rPh>
    <rPh sb="51" eb="53">
      <t>セイジ</t>
    </rPh>
    <rPh sb="53" eb="54">
      <t>フク</t>
    </rPh>
    <phoneticPr fontId="2"/>
  </si>
  <si>
    <t>※「職務上の氏名の届出書・使用許可申請書」は、別ファイルとなります。
※届出（又は許可申請）する場合は、必ず提出してください。</t>
    <rPh sb="2" eb="4">
      <t>ショクム</t>
    </rPh>
    <rPh sb="4" eb="5">
      <t>ジョウ</t>
    </rPh>
    <rPh sb="6" eb="8">
      <t>シメイ</t>
    </rPh>
    <rPh sb="9" eb="12">
      <t>トドケデショ</t>
    </rPh>
    <rPh sb="13" eb="15">
      <t>シヨウ</t>
    </rPh>
    <rPh sb="15" eb="17">
      <t>キョカ</t>
    </rPh>
    <rPh sb="17" eb="20">
      <t>シンセイショ</t>
    </rPh>
    <rPh sb="23" eb="24">
      <t>ベツ</t>
    </rPh>
    <rPh sb="36" eb="38">
      <t>トドケデ</t>
    </rPh>
    <rPh sb="39" eb="40">
      <t>マタ</t>
    </rPh>
    <rPh sb="41" eb="43">
      <t>キョカ</t>
    </rPh>
    <rPh sb="43" eb="45">
      <t>シンセイ</t>
    </rPh>
    <rPh sb="48" eb="50">
      <t>バアイ</t>
    </rPh>
    <rPh sb="52" eb="53">
      <t>カナラ</t>
    </rPh>
    <rPh sb="54" eb="56">
      <t>テイシュツ</t>
    </rPh>
    <phoneticPr fontId="2"/>
  </si>
  <si>
    <t>※身分証明書発行申請書に職務上の氏名の記載があっても，「職務上の氏名の届出書・使用許可申請書」の提出がなければ，身分証明書に職務上の氏名の記載はできません。</t>
    <rPh sb="1" eb="3">
      <t>ミブン</t>
    </rPh>
    <rPh sb="3" eb="6">
      <t>ショウメイショ</t>
    </rPh>
    <rPh sb="6" eb="8">
      <t>ハッコウ</t>
    </rPh>
    <rPh sb="8" eb="11">
      <t>シンセイショ</t>
    </rPh>
    <rPh sb="12" eb="15">
      <t>ショクムジョウ</t>
    </rPh>
    <rPh sb="16" eb="18">
      <t>シメイ</t>
    </rPh>
    <rPh sb="19" eb="21">
      <t>キサイ</t>
    </rPh>
    <rPh sb="28" eb="31">
      <t>ショクムジョウ</t>
    </rPh>
    <rPh sb="32" eb="34">
      <t>シメイ</t>
    </rPh>
    <rPh sb="35" eb="37">
      <t>トドケデ</t>
    </rPh>
    <rPh sb="37" eb="38">
      <t>ショ</t>
    </rPh>
    <rPh sb="39" eb="41">
      <t>シヨウ</t>
    </rPh>
    <rPh sb="41" eb="43">
      <t>キョカ</t>
    </rPh>
    <rPh sb="43" eb="46">
      <t>シンセイショ</t>
    </rPh>
    <rPh sb="48" eb="50">
      <t>テイシュツ</t>
    </rPh>
    <rPh sb="56" eb="58">
      <t>ミブン</t>
    </rPh>
    <rPh sb="58" eb="61">
      <t>ショウメイショ</t>
    </rPh>
    <rPh sb="62" eb="65">
      <t>ショクムジョウ</t>
    </rPh>
    <rPh sb="66" eb="68">
      <t>シメイ</t>
    </rPh>
    <rPh sb="69" eb="71">
      <t>キサイ</t>
    </rPh>
    <phoneticPr fontId="2"/>
  </si>
  <si>
    <r>
      <t>□ 氏名の漢字は，</t>
    </r>
    <r>
      <rPr>
        <u/>
        <sz val="11"/>
        <color indexed="8"/>
        <rFont val="ＭＳ Ｐ明朝"/>
        <family val="1"/>
        <charset val="128"/>
      </rPr>
      <t>戸籍どおり</t>
    </r>
    <r>
      <rPr>
        <sz val="11"/>
        <color indexed="8"/>
        <rFont val="ＭＳ Ｐ明朝"/>
        <family val="1"/>
        <charset val="128"/>
      </rPr>
      <t>正確に記入してありますか。</t>
    </r>
    <rPh sb="2" eb="4">
      <t>シメイ</t>
    </rPh>
    <rPh sb="5" eb="7">
      <t>カンジ</t>
    </rPh>
    <rPh sb="9" eb="11">
      <t>コセキ</t>
    </rPh>
    <rPh sb="14" eb="16">
      <t>セイカク</t>
    </rPh>
    <rPh sb="17" eb="19">
      <t>キニュウ</t>
    </rPh>
    <phoneticPr fontId="2"/>
  </si>
  <si>
    <t>通称名</t>
    <phoneticPr fontId="66"/>
  </si>
  <si>
    <t>署名</t>
    <rPh sb="0" eb="2">
      <t>ショメイ</t>
    </rPh>
    <phoneticPr fontId="67"/>
  </si>
  <si>
    <t>卒業</t>
  </si>
  <si>
    <r>
      <t xml:space="preserve">種別（自宅・実家・その他）
</t>
    </r>
    <r>
      <rPr>
        <b/>
        <sz val="8"/>
        <color rgb="FFFF0000"/>
        <rFont val="ＭＳ Ｐゴシック"/>
        <family val="3"/>
        <charset val="128"/>
        <scheme val="minor"/>
      </rPr>
      <t>※セルの右下にカーソルを置くとプルダウンメニューが現れるため選択してください。</t>
    </r>
    <rPh sb="0" eb="2">
      <t>シュベツ</t>
    </rPh>
    <rPh sb="3" eb="5">
      <t>ジタク</t>
    </rPh>
    <rPh sb="6" eb="8">
      <t>ジッカ</t>
    </rPh>
    <rPh sb="11" eb="12">
      <t>タ</t>
    </rPh>
    <phoneticPr fontId="2"/>
  </si>
  <si>
    <t>※仕様を選択する際は，日弁連「弁護士名簿登録請求書等記入要領」を必ず確認してください。
※各仕様の図や，タイタック式及びブローチ式を選択する際の注意点が記載してあります。</t>
    <rPh sb="11" eb="14">
      <t>ニチベンレン</t>
    </rPh>
    <phoneticPr fontId="2"/>
  </si>
  <si>
    <r>
      <t xml:space="preserve">
②身分証明書に，「戸籍上の氏名」と「職務上の氏名」の併記を希望しますか？
</t>
    </r>
    <r>
      <rPr>
        <b/>
        <sz val="8"/>
        <color rgb="FFFF0000"/>
        <rFont val="ＭＳ Ｐゴシック"/>
        <family val="3"/>
        <charset val="128"/>
        <scheme val="minor"/>
      </rPr>
      <t>※セルの右下にカーソルを置くとプルダウンメニューが現れるため選択してください。</t>
    </r>
    <r>
      <rPr>
        <sz val="11"/>
        <color theme="1"/>
        <rFont val="ＭＳ Ｐゴシック"/>
        <family val="3"/>
        <charset val="128"/>
        <scheme val="minor"/>
      </rPr>
      <t xml:space="preserve">
</t>
    </r>
    <r>
      <rPr>
        <b/>
        <sz val="8"/>
        <color rgb="FFFF0000"/>
        <rFont val="ＭＳ Ｐゴシック"/>
        <family val="3"/>
        <charset val="128"/>
        <scheme val="minor"/>
      </rPr>
      <t>【例】職務上の氏名＝日弁　太郎，戸籍上の氏名＝法律　太郎　の場合，併記を希望すると
　　　身分証明書には 「日弁　太郎（登録名：法律　太郎）　」と記載されます。</t>
    </r>
    <r>
      <rPr>
        <sz val="11"/>
        <color theme="1"/>
        <rFont val="ＭＳ Ｐゴシック"/>
        <family val="3"/>
        <charset val="128"/>
        <scheme val="minor"/>
      </rPr>
      <t xml:space="preserve">
</t>
    </r>
    <rPh sb="2" eb="4">
      <t>ミブン</t>
    </rPh>
    <rPh sb="4" eb="7">
      <t>ショウメイショ</t>
    </rPh>
    <rPh sb="10" eb="13">
      <t>コセキジョウ</t>
    </rPh>
    <rPh sb="14" eb="16">
      <t>シメイ</t>
    </rPh>
    <rPh sb="19" eb="22">
      <t>ショクムジョウ</t>
    </rPh>
    <rPh sb="23" eb="25">
      <t>シメイ</t>
    </rPh>
    <rPh sb="27" eb="29">
      <t>ヘイキ</t>
    </rPh>
    <rPh sb="30" eb="32">
      <t>キボウ</t>
    </rPh>
    <rPh sb="79" eb="80">
      <t>レイ</t>
    </rPh>
    <rPh sb="151" eb="153">
      <t>キサイ</t>
    </rPh>
    <phoneticPr fontId="2"/>
  </si>
  <si>
    <t>←企業内弁護士の方は、「事務所名なし」に☑を入れてください。□をクリックすると☑が入ります。</t>
    <rPh sb="1" eb="4">
      <t>キギョウナイ</t>
    </rPh>
    <rPh sb="4" eb="7">
      <t>ベンゴシ</t>
    </rPh>
    <rPh sb="8" eb="9">
      <t>カタ</t>
    </rPh>
    <rPh sb="12" eb="15">
      <t>ジムショ</t>
    </rPh>
    <rPh sb="15" eb="16">
      <t>メイ</t>
    </rPh>
    <rPh sb="22" eb="23">
      <t>イ</t>
    </rPh>
    <rPh sb="41" eb="42">
      <t>ハイ</t>
    </rPh>
    <phoneticPr fontId="67"/>
  </si>
  <si>
    <r>
      <t xml:space="preserve">マンション・ビル名
</t>
    </r>
    <r>
      <rPr>
        <b/>
        <sz val="8"/>
        <color rgb="FFFF0000"/>
        <rFont val="ＭＳ Ｐゴシック"/>
        <family val="3"/>
        <charset val="128"/>
        <scheme val="minor"/>
      </rPr>
      <t>※階数は「●階」とする。「●Ｆ」は不可。</t>
    </r>
    <r>
      <rPr>
        <sz val="11"/>
        <color theme="1"/>
        <rFont val="ＭＳ Ｐゴシック"/>
        <family val="3"/>
        <charset val="128"/>
        <scheme val="minor"/>
      </rPr>
      <t xml:space="preserve">
</t>
    </r>
    <r>
      <rPr>
        <b/>
        <sz val="11"/>
        <color rgb="FFFF0000"/>
        <rFont val="ＭＳ Ｐゴシック"/>
        <family val="3"/>
        <charset val="128"/>
        <scheme val="minor"/>
      </rPr>
      <t>企業名（企業内の方のみ）</t>
    </r>
    <phoneticPr fontId="4"/>
  </si>
  <si>
    <t>事務所住所2</t>
    <rPh sb="3" eb="5">
      <t>ジュウショ</t>
    </rPh>
    <phoneticPr fontId="2"/>
  </si>
  <si>
    <t>事務所名</t>
    <rPh sb="0" eb="4">
      <t>ジムショメイ</t>
    </rPh>
    <phoneticPr fontId="70"/>
  </si>
  <si>
    <t>自宅住所2</t>
    <rPh sb="0" eb="2">
      <t>ジタク</t>
    </rPh>
    <rPh sb="2" eb="4">
      <t>ジュウショ</t>
    </rPh>
    <phoneticPr fontId="2"/>
  </si>
  <si>
    <t>卒業等年月日(例：2000/03/31)</t>
    <rPh sb="0" eb="2">
      <t>ソツギョウ</t>
    </rPh>
    <rPh sb="2" eb="3">
      <t>トウ</t>
    </rPh>
    <rPh sb="3" eb="6">
      <t>ネンガッピ</t>
    </rPh>
    <rPh sb="7" eb="8">
      <t>レイ</t>
    </rPh>
    <phoneticPr fontId="2"/>
  </si>
  <si>
    <r>
      <t>始期</t>
    </r>
    <r>
      <rPr>
        <sz val="8"/>
        <rFont val="ＭＳ Ｐゴシック"/>
        <family val="3"/>
        <charset val="128"/>
      </rPr>
      <t>(例:2000/03/31)</t>
    </r>
    <rPh sb="0" eb="2">
      <t>シキ</t>
    </rPh>
    <phoneticPr fontId="2"/>
  </si>
  <si>
    <r>
      <t>終期</t>
    </r>
    <r>
      <rPr>
        <sz val="8"/>
        <rFont val="ＭＳ Ｐゴシック"/>
        <family val="3"/>
        <charset val="128"/>
      </rPr>
      <t>(例:2000/03/31, 現在)</t>
    </r>
    <rPh sb="0" eb="2">
      <t>シュウキ</t>
    </rPh>
    <rPh sb="17" eb="19">
      <t>ゲンザイ</t>
    </rPh>
    <phoneticPr fontId="2"/>
  </si>
  <si>
    <r>
      <t>終期</t>
    </r>
    <r>
      <rPr>
        <sz val="8"/>
        <rFont val="ＭＳ Ｐゴシック"/>
        <family val="3"/>
        <charset val="128"/>
      </rPr>
      <t>(例:2000/03/31, 現在)</t>
    </r>
    <rPh sb="0" eb="2">
      <t>シュウキ</t>
    </rPh>
    <phoneticPr fontId="2"/>
  </si>
  <si>
    <t>ブローチ式</t>
    <phoneticPr fontId="70"/>
  </si>
  <si>
    <t>タイタック式</t>
    <phoneticPr fontId="70"/>
  </si>
  <si>
    <t>2022(令和 4) 年 12月 8 日</t>
    <rPh sb="5" eb="7">
      <t>レイワ</t>
    </rPh>
    <rPh sb="11" eb="12">
      <t>トシ</t>
    </rPh>
    <rPh sb="15" eb="16">
      <t>ガツ</t>
    </rPh>
    <rPh sb="19" eb="20">
      <t>ヒ</t>
    </rPh>
    <phoneticPr fontId="2"/>
  </si>
  <si>
    <t>（所在地）</t>
    <rPh sb="1" eb="4">
      <t>ショザイチ</t>
    </rPh>
    <phoneticPr fontId="67"/>
  </si>
  <si>
    <t>(事務所名)</t>
    <rPh sb="1" eb="3">
      <t>ジム</t>
    </rPh>
    <rPh sb="3" eb="4">
      <t>ショ</t>
    </rPh>
    <rPh sb="4" eb="5">
      <t>メイ</t>
    </rPh>
    <phoneticPr fontId="2"/>
  </si>
  <si>
    <t>保有なし</t>
    <rPh sb="0" eb="2">
      <t>ホユウ</t>
    </rPh>
    <phoneticPr fontId="67"/>
  </si>
  <si>
    <t>保有なし</t>
    <rPh sb="0" eb="2">
      <t>ホユウ</t>
    </rPh>
    <phoneticPr fontId="2"/>
  </si>
  <si>
    <t>）</t>
    <phoneticPr fontId="67"/>
  </si>
  <si>
    <t>）</t>
    <phoneticPr fontId="67"/>
  </si>
  <si>
    <t>自　宅</t>
    <rPh sb="0" eb="1">
      <t>ジ</t>
    </rPh>
    <rPh sb="2" eb="3">
      <t>タク</t>
    </rPh>
    <phoneticPr fontId="2"/>
  </si>
  <si>
    <t>（住所）</t>
    <rPh sb="1" eb="3">
      <t>ジュウショ</t>
    </rPh>
    <phoneticPr fontId="67"/>
  </si>
  <si>
    <t>電　話</t>
    <rPh sb="0" eb="1">
      <t>デン</t>
    </rPh>
    <rPh sb="2" eb="3">
      <t>ハナシ</t>
    </rPh>
    <phoneticPr fontId="2"/>
  </si>
  <si>
    <r>
      <t xml:space="preserve">携帯電話
</t>
    </r>
    <r>
      <rPr>
        <sz val="8"/>
        <rFont val="ＭＳ 明朝"/>
        <family val="1"/>
        <charset val="128"/>
      </rPr>
      <t>※任意記載</t>
    </r>
    <rPh sb="0" eb="2">
      <t>ケイタイ</t>
    </rPh>
    <rPh sb="2" eb="4">
      <t>デンワ</t>
    </rPh>
    <rPh sb="6" eb="8">
      <t>ニンイ</t>
    </rPh>
    <rPh sb="8" eb="10">
      <t>キサイ</t>
    </rPh>
    <phoneticPr fontId="2"/>
  </si>
  <si>
    <t>氏名</t>
    <rPh sb="0" eb="2">
      <t>シメイ</t>
    </rPh>
    <phoneticPr fontId="2"/>
  </si>
  <si>
    <r>
      <t xml:space="preserve">紹介者会員
</t>
    </r>
    <r>
      <rPr>
        <sz val="8"/>
        <rFont val="ＭＳ 明朝"/>
        <family val="1"/>
        <charset val="128"/>
      </rPr>
      <t>※任意記載</t>
    </r>
    <rPh sb="0" eb="3">
      <t>ショウカイシャ</t>
    </rPh>
    <rPh sb="3" eb="5">
      <t>カイイン</t>
    </rPh>
    <rPh sb="7" eb="9">
      <t>ニンイ</t>
    </rPh>
    <rPh sb="9" eb="11">
      <t>キサイ</t>
    </rPh>
    <phoneticPr fontId="2"/>
  </si>
  <si>
    <t>【注１】入力項目に注意事項を「※赤字」で記載してますので、その入力ルールを必ず守ってください。
【注２】カタカナ・アルファベットは全角入力、数字・「－」（ハイフン）は、半角入力してください。
【注３】このシートに入力した内容が、各シートに自動的に反映されます。
【注４】各シートを印刷し、入力内容どおり反映されているか、見切れていないか、文字化けしていないか、
　　　　必ず確認してください。
【注５】お名前・本籍地等に外字があり、正しく表示されない場合は、印刷後に手書きしてください。</t>
    <rPh sb="9" eb="11">
      <t>ちゅうい</t>
    </rPh>
    <rPh sb="11" eb="13">
      <t>じこう</t>
    </rPh>
    <rPh sb="65" eb="67">
      <t>ぜんかく</t>
    </rPh>
    <rPh sb="67" eb="69">
      <t>にゅうりょく</t>
    </rPh>
    <rPh sb="70" eb="72">
      <t>すうじ</t>
    </rPh>
    <rPh sb="84" eb="86">
      <t>はんかく</t>
    </rPh>
    <rPh sb="86" eb="88">
      <t>にゅうりょく</t>
    </rPh>
    <rPh sb="106" eb="108">
      <t>にゅうりょく</t>
    </rPh>
    <rPh sb="110" eb="112">
      <t>ないよう</t>
    </rPh>
    <rPh sb="114" eb="115">
      <t>かく</t>
    </rPh>
    <rPh sb="119" eb="122">
      <t>じどうてき</t>
    </rPh>
    <rPh sb="123" eb="125">
      <t>はんえい</t>
    </rPh>
    <rPh sb="135" eb="136">
      <t>かく</t>
    </rPh>
    <rPh sb="140" eb="142">
      <t>いんさつ</t>
    </rPh>
    <rPh sb="144" eb="146">
      <t>にゅうりょく</t>
    </rPh>
    <rPh sb="146" eb="148">
      <t>ないよう</t>
    </rPh>
    <rPh sb="151" eb="153">
      <t>はんえい</t>
    </rPh>
    <rPh sb="160" eb="162">
      <t>みき</t>
    </rPh>
    <rPh sb="169" eb="172">
      <t>もじば</t>
    </rPh>
    <rPh sb="185" eb="186">
      <t>かなら</t>
    </rPh>
    <rPh sb="187" eb="189">
      <t>かくにん</t>
    </rPh>
    <rPh sb="202" eb="204">
      <t>なまえ</t>
    </rPh>
    <rPh sb="205" eb="208">
      <t>ほんせきち</t>
    </rPh>
    <rPh sb="208" eb="209">
      <t>とう</t>
    </rPh>
    <rPh sb="210" eb="212">
      <t>がいじ</t>
    </rPh>
    <rPh sb="216" eb="217">
      <t>ただ</t>
    </rPh>
    <rPh sb="219" eb="221">
      <t>ひょうじ</t>
    </rPh>
    <rPh sb="225" eb="227">
      <t>ばあい</t>
    </rPh>
    <rPh sb="229" eb="231">
      <t>いんさつ</t>
    </rPh>
    <rPh sb="231" eb="232">
      <t>ご</t>
    </rPh>
    <rPh sb="233" eb="235">
      <t>てが</t>
    </rPh>
    <phoneticPr fontId="2" type="Hiragana"/>
  </si>
  <si>
    <r>
      <t xml:space="preserve">自宅住所
</t>
    </r>
    <r>
      <rPr>
        <b/>
        <sz val="8"/>
        <color rgb="FFFF0000"/>
        <rFont val="ＭＳ Ｐゴシック"/>
        <family val="3"/>
        <charset val="128"/>
        <scheme val="minor"/>
      </rPr>
      <t>※</t>
    </r>
    <r>
      <rPr>
        <b/>
        <sz val="8"/>
        <color indexed="10"/>
        <rFont val="ＭＳ Ｐゴシック"/>
        <family val="3"/>
        <charset val="128"/>
      </rPr>
      <t>登録日現在の住所を記入（未定の場合は実家等を記入）。</t>
    </r>
    <r>
      <rPr>
        <sz val="6"/>
        <color indexed="10"/>
        <rFont val="ＭＳ Ｐゴシック"/>
        <family val="3"/>
        <charset val="128"/>
      </rPr>
      <t xml:space="preserve">
</t>
    </r>
    <rPh sb="0" eb="2">
      <t>ジタク</t>
    </rPh>
    <rPh sb="2" eb="3">
      <t>ジュウ</t>
    </rPh>
    <rPh sb="3" eb="4">
      <t>ショ</t>
    </rPh>
    <phoneticPr fontId="2"/>
  </si>
  <si>
    <t>75期一斉登録希望日</t>
    <rPh sb="2" eb="3">
      <t>キ</t>
    </rPh>
    <rPh sb="3" eb="5">
      <t>イッセイ</t>
    </rPh>
    <rPh sb="5" eb="7">
      <t>トウロク</t>
    </rPh>
    <rPh sb="7" eb="9">
      <t>キボウ</t>
    </rPh>
    <phoneticPr fontId="2"/>
  </si>
  <si>
    <t>４．身分証明書を発行申請する方で、戸籍上の氏名ではなく、【職務上の氏名】の使用を届出（又は許可申請）する方は、以下も入力してください。</t>
    <rPh sb="2" eb="4">
      <t>ミブン</t>
    </rPh>
    <rPh sb="4" eb="7">
      <t>ショウメイショ</t>
    </rPh>
    <rPh sb="8" eb="10">
      <t>ハッコウ</t>
    </rPh>
    <rPh sb="10" eb="12">
      <t>シンセイ</t>
    </rPh>
    <rPh sb="14" eb="15">
      <t>カタ</t>
    </rPh>
    <rPh sb="17" eb="20">
      <t>コセキジョウ</t>
    </rPh>
    <rPh sb="21" eb="23">
      <t>シメイ</t>
    </rPh>
    <rPh sb="29" eb="32">
      <t>ショクムジョウ</t>
    </rPh>
    <rPh sb="33" eb="35">
      <t>シメイ</t>
    </rPh>
    <rPh sb="37" eb="39">
      <t>シヨウ</t>
    </rPh>
    <rPh sb="40" eb="42">
      <t>トドケデ</t>
    </rPh>
    <rPh sb="43" eb="44">
      <t>マタ</t>
    </rPh>
    <rPh sb="45" eb="47">
      <t>キョカ</t>
    </rPh>
    <rPh sb="47" eb="49">
      <t>シンセイ</t>
    </rPh>
    <rPh sb="52" eb="53">
      <t>カタ</t>
    </rPh>
    <rPh sb="55" eb="57">
      <t>イカ</t>
    </rPh>
    <rPh sb="58" eb="60">
      <t>ニュウリョク</t>
    </rPh>
    <phoneticPr fontId="2"/>
  </si>
  <si>
    <t>１．入力項目（全員）</t>
    <rPh sb="2" eb="4">
      <t>ニュウリョク</t>
    </rPh>
    <rPh sb="4" eb="6">
      <t>コウモク</t>
    </rPh>
    <rPh sb="7" eb="9">
      <t>ゼンイン</t>
    </rPh>
    <phoneticPr fontId="2"/>
  </si>
  <si>
    <t>２．弁護士記章の仕様希望届（全員）</t>
    <rPh sb="2" eb="5">
      <t>ベンゴシ</t>
    </rPh>
    <rPh sb="5" eb="7">
      <t>キショウ</t>
    </rPh>
    <rPh sb="8" eb="10">
      <t>シヨウ</t>
    </rPh>
    <rPh sb="10" eb="12">
      <t>キボウ</t>
    </rPh>
    <rPh sb="12" eb="13">
      <t>トド</t>
    </rPh>
    <rPh sb="14" eb="16">
      <t>ゼンイン</t>
    </rPh>
    <phoneticPr fontId="2"/>
  </si>
  <si>
    <t>３．身分証明書発行申請書（記章改造希望者は全員、その他は任意）</t>
    <rPh sb="2" eb="4">
      <t>ミブン</t>
    </rPh>
    <rPh sb="4" eb="7">
      <t>ショウメイショ</t>
    </rPh>
    <rPh sb="7" eb="9">
      <t>ハッコウ</t>
    </rPh>
    <rPh sb="9" eb="12">
      <t>シンセイショ</t>
    </rPh>
    <rPh sb="13" eb="15">
      <t>キショウ</t>
    </rPh>
    <rPh sb="15" eb="17">
      <t>カイゾウ</t>
    </rPh>
    <rPh sb="17" eb="20">
      <t>キボウシャ</t>
    </rPh>
    <rPh sb="21" eb="23">
      <t>ゼンイン</t>
    </rPh>
    <rPh sb="26" eb="27">
      <t>タ</t>
    </rPh>
    <rPh sb="28" eb="30">
      <t>ニンイ</t>
    </rPh>
    <phoneticPr fontId="2"/>
  </si>
  <si>
    <t>東京都</t>
    <rPh sb="0" eb="3">
      <t>とうきょうと</t>
    </rPh>
    <phoneticPr fontId="2" type="Hiragana"/>
  </si>
  <si>
    <t>-</t>
    <phoneticPr fontId="63"/>
  </si>
  <si>
    <t>←電話番号の保有有無について、□をクリックすると☑が入ります。</t>
    <rPh sb="1" eb="3">
      <t>デンワ</t>
    </rPh>
    <rPh sb="3" eb="5">
      <t>バンゴウ</t>
    </rPh>
    <rPh sb="6" eb="8">
      <t>ホユウ</t>
    </rPh>
    <rPh sb="8" eb="10">
      <t>ウム</t>
    </rPh>
    <rPh sb="26" eb="27">
      <t>ハイ</t>
    </rPh>
    <phoneticPr fontId="67"/>
  </si>
  <si>
    <t>←ＦＡＸ番号の保有有無について、□をクリックすると☑が入ります。</t>
    <rPh sb="4" eb="6">
      <t>バンゴウ</t>
    </rPh>
    <rPh sb="7" eb="9">
      <t>ホユウ</t>
    </rPh>
    <rPh sb="9" eb="11">
      <t>ウム</t>
    </rPh>
    <rPh sb="27" eb="28">
      <t>ハイ</t>
    </rPh>
    <phoneticPr fontId="67"/>
  </si>
  <si>
    <r>
      <rPr>
        <b/>
        <sz val="20"/>
        <color theme="1"/>
        <rFont val="ＭＳ 明朝"/>
        <family val="1"/>
        <charset val="128"/>
      </rPr>
      <t>登録希望日</t>
    </r>
    <r>
      <rPr>
        <b/>
        <sz val="12"/>
        <color theme="1"/>
        <rFont val="ＭＳ 明朝"/>
        <family val="1"/>
        <charset val="128"/>
      </rPr>
      <t xml:space="preserve">
</t>
    </r>
    <r>
      <rPr>
        <b/>
        <sz val="8"/>
        <color theme="1"/>
        <rFont val="ＭＳ 明朝"/>
        <family val="1"/>
        <charset val="128"/>
      </rPr>
      <t>※手書きで記入して下さい</t>
    </r>
    <rPh sb="0" eb="5">
      <t>トウロクキボウビ</t>
    </rPh>
    <rPh sb="7" eb="9">
      <t>テガ</t>
    </rPh>
    <rPh sb="11" eb="13">
      <t>キニュウ</t>
    </rPh>
    <rPh sb="15" eb="16">
      <t>クダ</t>
    </rPh>
    <phoneticPr fontId="42"/>
  </si>
  <si>
    <t>新規登録</t>
    <rPh sb="0" eb="4">
      <t>シンキトウロク</t>
    </rPh>
    <phoneticPr fontId="67"/>
  </si>
  <si>
    <r>
      <t xml:space="preserve">　　年　　月　　日登録希望
</t>
    </r>
    <r>
      <rPr>
        <b/>
        <sz val="8"/>
        <color theme="1"/>
        <rFont val="ＭＳ 明朝"/>
        <family val="1"/>
        <charset val="128"/>
      </rPr>
      <t>（2023年2月1日～2月28日のうちから指定してください）</t>
    </r>
    <rPh sb="2" eb="3">
      <t>ネン</t>
    </rPh>
    <rPh sb="5" eb="6">
      <t>ガツ</t>
    </rPh>
    <rPh sb="8" eb="9">
      <t>ニチ</t>
    </rPh>
    <rPh sb="9" eb="11">
      <t>トウロク</t>
    </rPh>
    <rPh sb="11" eb="13">
      <t>キボウ</t>
    </rPh>
    <rPh sb="19" eb="20">
      <t>ネン</t>
    </rPh>
    <rPh sb="21" eb="22">
      <t>ガツ</t>
    </rPh>
    <rPh sb="23" eb="24">
      <t>ニチ</t>
    </rPh>
    <rPh sb="26" eb="27">
      <t>ガツ</t>
    </rPh>
    <rPh sb="29" eb="30">
      <t>ニチ</t>
    </rPh>
    <rPh sb="35" eb="37">
      <t>シテイ</t>
    </rPh>
    <phoneticPr fontId="4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</si>
</sst>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176" formatCode="&quot; &quot;"/>
    <numFmt numFmtId="177" formatCode="yyyy/m/d;@"/>
    <numFmt numFmtId="178" formatCode="[$-411]ggge&quot;年&quot;m&quot;月&quot;d&quot;日&quot;;@"/>
    <numFmt numFmtId="179" formatCode="yyyy/m"/>
    <numFmt numFmtId="180" formatCode="yyyy&quot;年&quot;m&quot;月&quot;d&quot;日&quot;;@"/>
    <numFmt numFmtId="181" formatCode="[$-F800]dddd\,\ mmmm\ dd\,\ yyyy"/>
    <numFmt numFmtId="182" formatCode="0;\-0;;@"/>
    <numFmt numFmtId="183" formatCode="yyyy/mm/dd"/>
  </numFmts>
  <fonts count="135">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11"/>
      <color indexed="8"/>
      <name val="ＭＳ Ｐゴシック"/>
      <family val="3"/>
      <charset val="128"/>
    </font>
    <font>
      <b/>
      <sz val="11"/>
      <name val="ＭＳ ゴシック"/>
      <family val="3"/>
      <charset val="128"/>
    </font>
    <font>
      <sz val="11"/>
      <color indexed="23"/>
      <name val="ＭＳ Ｐゴシック"/>
      <family val="3"/>
      <charset val="128"/>
    </font>
    <font>
      <sz val="11"/>
      <color indexed="23"/>
      <name val="ＭＳ ゴシック"/>
      <family val="3"/>
      <charset val="128"/>
    </font>
    <font>
      <sz val="11"/>
      <name val="ＭＳ Ｐゴシック"/>
      <family val="3"/>
      <charset val="128"/>
    </font>
    <font>
      <sz val="11"/>
      <color indexed="55"/>
      <name val="ＭＳ Ｐゴシック"/>
      <family val="3"/>
      <charset val="128"/>
    </font>
    <font>
      <sz val="11"/>
      <name val="ＭＳ ゴシック"/>
      <family val="3"/>
      <charset val="128"/>
    </font>
    <font>
      <b/>
      <sz val="12"/>
      <name val="ＭＳ Ｐゴシック"/>
      <family val="3"/>
      <charset val="128"/>
    </font>
    <font>
      <b/>
      <u val="double"/>
      <sz val="10"/>
      <color indexed="10"/>
      <name val="ＭＳ ゴシック"/>
      <family val="3"/>
      <charset val="128"/>
    </font>
    <font>
      <sz val="12"/>
      <color indexed="22"/>
      <name val="ＭＳ ゴシック"/>
      <family val="3"/>
      <charset val="128"/>
    </font>
    <font>
      <sz val="12"/>
      <color indexed="8"/>
      <name val="ＭＳ Ｐゴシック"/>
      <family val="3"/>
      <charset val="128"/>
    </font>
    <font>
      <b/>
      <sz val="12"/>
      <color indexed="10"/>
      <name val="ＭＳ Ｐゴシック"/>
      <family val="3"/>
      <charset val="128"/>
    </font>
    <font>
      <b/>
      <sz val="11"/>
      <color indexed="8"/>
      <name val="ＭＳ Ｐゴシック"/>
      <family val="3"/>
      <charset val="128"/>
    </font>
    <font>
      <sz val="10"/>
      <color indexed="8"/>
      <name val="ＭＳ Ｐゴシック"/>
      <family val="3"/>
      <charset val="128"/>
    </font>
    <font>
      <sz val="9"/>
      <color indexed="81"/>
      <name val="ＭＳ Ｐゴシック"/>
      <family val="3"/>
      <charset val="128"/>
    </font>
    <font>
      <sz val="12"/>
      <name val="ＭＳ 明朝"/>
      <family val="1"/>
      <charset val="128"/>
    </font>
    <font>
      <u/>
      <sz val="11"/>
      <name val="ＭＳ 明朝"/>
      <family val="1"/>
      <charset val="128"/>
    </font>
    <font>
      <b/>
      <sz val="20"/>
      <name val="ＭＳ 明朝"/>
      <family val="1"/>
      <charset val="128"/>
    </font>
    <font>
      <sz val="16"/>
      <name val="ＭＳ 明朝"/>
      <family val="1"/>
      <charset val="128"/>
    </font>
    <font>
      <sz val="18"/>
      <name val="ＭＳ 明朝"/>
      <family val="1"/>
      <charset val="128"/>
    </font>
    <font>
      <sz val="10"/>
      <name val="ＭＳ 明朝"/>
      <family val="1"/>
      <charset val="128"/>
    </font>
    <font>
      <sz val="11"/>
      <name val="ＭＳ 明朝"/>
      <family val="1"/>
      <charset val="128"/>
    </font>
    <font>
      <sz val="22"/>
      <name val="ＭＳ 明朝"/>
      <family val="1"/>
      <charset val="128"/>
    </font>
    <font>
      <sz val="10"/>
      <name val="ＭＳ 明朝"/>
      <family val="1"/>
      <charset val="128"/>
    </font>
    <font>
      <sz val="14"/>
      <name val="ＭＳ 明朝"/>
      <family val="1"/>
      <charset val="128"/>
    </font>
    <font>
      <b/>
      <sz val="20"/>
      <name val="ＭＳ 明朝"/>
      <family val="1"/>
      <charset val="128"/>
    </font>
    <font>
      <sz val="12"/>
      <name val="ＭＳ 明朝"/>
      <family val="1"/>
      <charset val="128"/>
    </font>
    <font>
      <sz val="16"/>
      <name val="ＭＳ 明朝"/>
      <family val="1"/>
      <charset val="128"/>
    </font>
    <font>
      <sz val="18"/>
      <name val="ＭＳ 明朝"/>
      <family val="1"/>
      <charset val="128"/>
    </font>
    <font>
      <sz val="11"/>
      <color indexed="8"/>
      <name val="ＭＳ 明朝"/>
      <family val="1"/>
      <charset val="128"/>
    </font>
    <font>
      <sz val="20"/>
      <name val="ＭＳ 明朝"/>
      <family val="1"/>
      <charset val="128"/>
    </font>
    <font>
      <sz val="6"/>
      <color indexed="10"/>
      <name val="ＭＳ Ｐゴシック"/>
      <family val="3"/>
      <charset val="128"/>
    </font>
    <font>
      <sz val="8"/>
      <name val="ＭＳ Ｐゴシック"/>
      <family val="3"/>
      <charset val="128"/>
    </font>
    <font>
      <sz val="14"/>
      <name val="ＭＳ ゴシック"/>
      <family val="3"/>
      <charset val="128"/>
    </font>
    <font>
      <sz val="8"/>
      <name val="ＭＳ 明朝"/>
      <family val="1"/>
      <charset val="128"/>
    </font>
    <font>
      <sz val="12"/>
      <name val="ＭＳ Ｐゴシック"/>
      <family val="3"/>
      <charset val="128"/>
    </font>
    <font>
      <sz val="6"/>
      <name val="ＭＳ Ｐゴシック"/>
      <family val="3"/>
      <charset val="128"/>
    </font>
    <font>
      <sz val="6"/>
      <name val="ＭＳ Ｐゴシック"/>
      <family val="3"/>
      <charset val="128"/>
    </font>
    <font>
      <b/>
      <sz val="11"/>
      <color indexed="8"/>
      <name val="ＭＳ 明朝"/>
      <family val="1"/>
      <charset val="128"/>
    </font>
    <font>
      <b/>
      <sz val="9"/>
      <color indexed="81"/>
      <name val="ＭＳ Ｐゴシック"/>
      <family val="3"/>
      <charset val="128"/>
    </font>
    <font>
      <sz val="11"/>
      <color indexed="8"/>
      <name val="ＭＳ Ｐ明朝"/>
      <family val="1"/>
      <charset val="128"/>
    </font>
    <font>
      <u/>
      <sz val="11"/>
      <color indexed="8"/>
      <name val="ＭＳ Ｐ明朝"/>
      <family val="1"/>
      <charset val="128"/>
    </font>
    <font>
      <sz val="11"/>
      <name val="ＭＳ Ｐ明朝"/>
      <family val="1"/>
      <charset val="128"/>
    </font>
    <font>
      <b/>
      <sz val="12"/>
      <color indexed="8"/>
      <name val="ＭＳ Ｐゴシック"/>
      <family val="3"/>
      <charset val="128"/>
    </font>
    <font>
      <sz val="12"/>
      <color indexed="8"/>
      <name val="ＭＳ 明朝"/>
      <family val="1"/>
      <charset val="128"/>
    </font>
    <font>
      <sz val="10.5"/>
      <color indexed="8"/>
      <name val="ＭＳ 明朝"/>
      <family val="1"/>
      <charset val="128"/>
    </font>
    <font>
      <sz val="6"/>
      <name val="ＭＳ Ｐゴシック"/>
      <family val="3"/>
      <charset val="128"/>
    </font>
    <font>
      <b/>
      <sz val="11"/>
      <color indexed="10"/>
      <name val="ＭＳ 明朝"/>
      <family val="1"/>
      <charset val="128"/>
    </font>
    <font>
      <sz val="24"/>
      <name val="ＭＳ ゴシック"/>
      <family val="3"/>
      <charset val="128"/>
    </font>
    <font>
      <sz val="9"/>
      <name val="ＭＳ 明朝"/>
      <family val="1"/>
      <charset val="128"/>
    </font>
    <font>
      <sz val="10"/>
      <name val="ＭＳ Ｐゴシック"/>
      <family val="3"/>
      <charset val="128"/>
    </font>
    <font>
      <b/>
      <sz val="12"/>
      <name val="HG行書体"/>
      <family val="4"/>
      <charset val="128"/>
    </font>
    <font>
      <b/>
      <sz val="11"/>
      <name val="HG行書体"/>
      <family val="4"/>
      <charset val="128"/>
    </font>
    <font>
      <sz val="12"/>
      <color indexed="8"/>
      <name val="ＭＳ ゴシック"/>
      <family val="3"/>
      <charset val="128"/>
    </font>
    <font>
      <sz val="10"/>
      <color indexed="10"/>
      <name val="ＭＳ 明朝"/>
      <family val="1"/>
      <charset val="128"/>
    </font>
    <font>
      <sz val="10"/>
      <color indexed="8"/>
      <name val="ＭＳ 明朝"/>
      <family val="1"/>
      <charset val="128"/>
    </font>
    <font>
      <sz val="6"/>
      <name val="ＭＳ Ｐゴシック"/>
      <family val="3"/>
      <charset val="128"/>
    </font>
    <font>
      <b/>
      <sz val="9"/>
      <color indexed="81"/>
      <name val="MS P ゴシック"/>
      <family val="3"/>
      <charset val="128"/>
    </font>
    <font>
      <sz val="6"/>
      <name val="ＭＳ Ｐゴシック"/>
      <family val="3"/>
      <charset val="128"/>
    </font>
    <font>
      <b/>
      <sz val="24"/>
      <name val="ＭＳ 明朝"/>
      <family val="1"/>
      <charset val="128"/>
    </font>
    <font>
      <sz val="24"/>
      <name val="ＭＳ Ｐゴシック"/>
      <family val="3"/>
      <charset val="128"/>
    </font>
    <font>
      <sz val="6"/>
      <name val="ＭＳ Ｐゴシック"/>
      <family val="3"/>
      <charset val="128"/>
    </font>
    <font>
      <sz val="6"/>
      <name val="ＭＳ Ｐゴシック"/>
      <family val="3"/>
      <charset val="128"/>
    </font>
    <font>
      <sz val="28"/>
      <name val="ＭＳ 明朝"/>
      <family val="1"/>
      <charset val="128"/>
    </font>
    <font>
      <b/>
      <sz val="10"/>
      <name val="ＭＳ 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u/>
      <sz val="11"/>
      <color theme="10"/>
      <name val="ＭＳ Ｐゴシック"/>
      <family val="3"/>
      <charset val="128"/>
    </font>
    <font>
      <sz val="11"/>
      <color rgb="FFFF0000"/>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
      <sz val="11"/>
      <color theme="1"/>
      <name val="ＭＳ 明朝"/>
      <family val="1"/>
      <charset val="128"/>
    </font>
    <font>
      <sz val="12"/>
      <color theme="1"/>
      <name val="ＭＳ 明朝"/>
      <family val="1"/>
      <charset val="128"/>
    </font>
    <font>
      <sz val="16"/>
      <color theme="1"/>
      <name val="ＭＳ 明朝"/>
      <family val="1"/>
      <charset val="128"/>
    </font>
    <font>
      <sz val="14"/>
      <color theme="1"/>
      <name val="ＭＳ 明朝"/>
      <family val="1"/>
      <charset val="128"/>
    </font>
    <font>
      <sz val="11"/>
      <color theme="1"/>
      <name val="ＭＳ Ｐ明朝"/>
      <family val="1"/>
      <charset val="128"/>
    </font>
    <font>
      <b/>
      <sz val="14"/>
      <color theme="1"/>
      <name val="ＭＳ Ｐ明朝"/>
      <family val="1"/>
      <charset val="128"/>
    </font>
    <font>
      <sz val="12"/>
      <color theme="1"/>
      <name val="ＭＳ Ｐ明朝"/>
      <family val="1"/>
      <charset val="128"/>
    </font>
    <font>
      <b/>
      <sz val="12"/>
      <color theme="1"/>
      <name val="ＭＳ Ｐゴシック"/>
      <family val="3"/>
      <charset val="128"/>
      <scheme val="minor"/>
    </font>
    <font>
      <b/>
      <sz val="20"/>
      <color theme="1"/>
      <name val="ＭＳ 明朝"/>
      <family val="1"/>
      <charset val="128"/>
    </font>
    <font>
      <sz val="10.5"/>
      <color theme="1"/>
      <name val="ＭＳ 明朝"/>
      <family val="1"/>
      <charset val="128"/>
    </font>
    <font>
      <b/>
      <sz val="14"/>
      <color theme="1"/>
      <name val="ＭＳ Ｐゴシック"/>
      <family val="3"/>
      <charset val="128"/>
      <scheme val="major"/>
    </font>
    <font>
      <sz val="12"/>
      <color theme="1"/>
      <name val="ＭＳ Ｐゴシック"/>
      <family val="3"/>
      <charset val="128"/>
      <scheme val="minor"/>
    </font>
    <font>
      <sz val="11"/>
      <color theme="1"/>
      <name val="ＭＳ ゴシック"/>
      <family val="3"/>
      <charset val="128"/>
    </font>
    <font>
      <sz val="10"/>
      <color theme="1"/>
      <name val="ＭＳ ゴシック"/>
      <family val="3"/>
      <charset val="128"/>
    </font>
    <font>
      <b/>
      <sz val="12"/>
      <color rgb="FFFF0000"/>
      <name val="ＭＳ ゴシック"/>
      <family val="3"/>
      <charset val="128"/>
    </font>
    <font>
      <sz val="10"/>
      <color theme="1"/>
      <name val="ＭＳ 明朝"/>
      <family val="1"/>
      <charset val="128"/>
    </font>
    <font>
      <b/>
      <sz val="14"/>
      <color theme="1"/>
      <name val="ＭＳ 明朝"/>
      <family val="1"/>
      <charset val="128"/>
    </font>
    <font>
      <b/>
      <sz val="11"/>
      <color rgb="FFFF0000"/>
      <name val="ＭＳ 明朝"/>
      <family val="1"/>
      <charset val="128"/>
    </font>
    <font>
      <sz val="11"/>
      <color rgb="FFFF0000"/>
      <name val="ＭＳ ゴシック"/>
      <family val="3"/>
      <charset val="128"/>
    </font>
    <font>
      <sz val="11"/>
      <color rgb="FFFF0000"/>
      <name val="ＭＳ 明朝"/>
      <family val="1"/>
      <charset val="128"/>
    </font>
    <font>
      <sz val="11"/>
      <color theme="0" tint="-0.249977111117893"/>
      <name val="ＭＳ Ｐゴシック"/>
      <family val="3"/>
      <charset val="128"/>
      <scheme val="minor"/>
    </font>
    <font>
      <b/>
      <sz val="10"/>
      <color rgb="FF003300"/>
      <name val="ＭＳ ゴシック"/>
      <family val="3"/>
      <charset val="128"/>
    </font>
    <font>
      <b/>
      <sz val="11"/>
      <color theme="1"/>
      <name val="ＭＳ Ｐゴシック"/>
      <family val="3"/>
      <charset val="128"/>
    </font>
    <font>
      <sz val="11"/>
      <color theme="1"/>
      <name val="ＭＳ Ｐゴシック"/>
      <family val="3"/>
      <charset val="128"/>
    </font>
    <font>
      <sz val="14"/>
      <color theme="1"/>
      <name val="ＭＳ Ｐゴシック"/>
      <family val="3"/>
      <charset val="128"/>
      <scheme val="minor"/>
    </font>
    <font>
      <sz val="14"/>
      <name val="ＭＳ Ｐゴシック"/>
      <family val="3"/>
      <charset val="128"/>
      <scheme val="minor"/>
    </font>
    <font>
      <sz val="8"/>
      <color rgb="FFFF0000"/>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b/>
      <sz val="12"/>
      <color rgb="FFFF0000"/>
      <name val="ＤＦ平成ゴシック体W5"/>
      <family val="3"/>
      <charset val="128"/>
    </font>
    <font>
      <sz val="14"/>
      <color rgb="FFFF0000"/>
      <name val="ＭＳ 明朝"/>
      <family val="1"/>
      <charset val="128"/>
    </font>
    <font>
      <sz val="9"/>
      <color theme="0" tint="-0.14999847407452621"/>
      <name val="ＭＳ 明朝"/>
      <family val="1"/>
      <charset val="128"/>
    </font>
    <font>
      <b/>
      <sz val="16"/>
      <color theme="1"/>
      <name val="ＭＳ Ｐゴシック"/>
      <family val="3"/>
      <charset val="128"/>
      <scheme val="major"/>
    </font>
    <font>
      <b/>
      <sz val="11"/>
      <color theme="1"/>
      <name val="ＭＳ Ｐゴシック"/>
      <family val="3"/>
      <charset val="128"/>
      <scheme val="major"/>
    </font>
    <font>
      <b/>
      <sz val="11"/>
      <name val="ＭＳ Ｐゴシック"/>
      <family val="3"/>
      <charset val="128"/>
      <scheme val="major"/>
    </font>
    <font>
      <b/>
      <sz val="12"/>
      <color theme="0"/>
      <name val="ＭＳ ゴシック"/>
      <family val="3"/>
      <charset val="128"/>
    </font>
    <font>
      <b/>
      <sz val="11"/>
      <color theme="0"/>
      <name val="ＭＳ Ｐゴシック"/>
      <family val="3"/>
      <charset val="128"/>
      <scheme val="minor"/>
    </font>
    <font>
      <b/>
      <sz val="8"/>
      <color rgb="FFFF0000"/>
      <name val="ＭＳ Ｐゴシック"/>
      <family val="3"/>
      <charset val="128"/>
    </font>
    <font>
      <b/>
      <sz val="8"/>
      <color rgb="FFFF0000"/>
      <name val="ＭＳ Ｐゴシック"/>
      <family val="3"/>
      <charset val="128"/>
      <scheme val="minor"/>
    </font>
    <font>
      <b/>
      <sz val="8"/>
      <color indexed="10"/>
      <name val="ＭＳ Ｐゴシック"/>
      <family val="3"/>
      <charset val="128"/>
    </font>
    <font>
      <sz val="8"/>
      <color theme="1"/>
      <name val="ＭＳ Ｐゴシック"/>
      <family val="3"/>
      <charset val="128"/>
      <scheme val="minor"/>
    </font>
    <font>
      <b/>
      <sz val="11"/>
      <color rgb="FF0070C0"/>
      <name val="ＭＳ Ｐゴシック"/>
      <family val="3"/>
      <charset val="128"/>
    </font>
    <font>
      <b/>
      <sz val="10"/>
      <color rgb="FFFF0000"/>
      <name val="ＭＳ Ｐゴシック"/>
      <family val="3"/>
      <charset val="128"/>
      <scheme val="minor"/>
    </font>
    <font>
      <b/>
      <sz val="12"/>
      <color theme="0"/>
      <name val="ＭＳ Ｐゴシック"/>
      <family val="3"/>
      <charset val="128"/>
      <scheme val="minor"/>
    </font>
    <font>
      <sz val="12"/>
      <color rgb="FFFF0000"/>
      <name val="ＭＳ Ｐゴシック"/>
      <family val="3"/>
      <charset val="128"/>
      <scheme val="minor"/>
    </font>
    <font>
      <b/>
      <sz val="11"/>
      <color theme="0"/>
      <name val="ＭＳ Ｐゴシック"/>
      <family val="3"/>
      <charset val="128"/>
    </font>
    <font>
      <sz val="13"/>
      <name val="ＭＳ 明朝"/>
      <family val="1"/>
      <charset val="128"/>
    </font>
    <font>
      <sz val="12"/>
      <color indexed="10"/>
      <name val="HGSｺﾞｼｯｸE"/>
      <family val="3"/>
      <charset val="128"/>
    </font>
    <font>
      <sz val="12"/>
      <color theme="1"/>
      <name val="HGSｺﾞｼｯｸE"/>
      <family val="3"/>
      <charset val="128"/>
    </font>
    <font>
      <b/>
      <sz val="11"/>
      <color rgb="FFFF0000"/>
      <name val="ＭＳ Ｐゴシック"/>
      <family val="3"/>
      <charset val="128"/>
    </font>
    <font>
      <b/>
      <sz val="11"/>
      <color rgb="FF7030A0"/>
      <name val="ＭＳ Ｐゴシック"/>
      <family val="3"/>
      <charset val="128"/>
    </font>
    <font>
      <sz val="11"/>
      <name val="HGSｺﾞｼｯｸE"/>
      <family val="3"/>
      <charset val="128"/>
    </font>
    <font>
      <b/>
      <sz val="11"/>
      <color rgb="FFFF0000"/>
      <name val="ＤＦ平成ゴシック体W5"/>
      <family val="3"/>
      <charset val="128"/>
    </font>
    <font>
      <b/>
      <sz val="12"/>
      <color theme="1"/>
      <name val="ＭＳ 明朝"/>
      <family val="1"/>
      <charset val="128"/>
    </font>
    <font>
      <b/>
      <sz val="8"/>
      <color theme="1"/>
      <name val="ＭＳ 明朝"/>
      <family val="1"/>
      <charset val="128"/>
    </font>
    <font>
      <b/>
      <sz val="18"/>
      <color theme="1"/>
      <name val="ＭＳ 明朝"/>
      <family val="1"/>
      <charset val="128"/>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27"/>
        <bgColor indexed="22"/>
      </patternFill>
    </fill>
    <fill>
      <patternFill patternType="solid">
        <fgColor indexed="27"/>
        <bgColor indexed="64"/>
      </patternFill>
    </fill>
    <fill>
      <patternFill patternType="solid">
        <fgColor indexed="41"/>
        <bgColor indexed="22"/>
      </patternFill>
    </fill>
    <fill>
      <patternFill patternType="solid">
        <fgColor indexed="43"/>
        <bgColor indexed="22"/>
      </patternFill>
    </fill>
    <fill>
      <patternFill patternType="solid">
        <fgColor indexed="41"/>
        <bgColor indexed="64"/>
      </patternFill>
    </fill>
    <fill>
      <patternFill patternType="solid">
        <fgColor indexed="43"/>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969696"/>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theme="7" tint="0.79998168889431442"/>
        <bgColor indexed="22"/>
      </patternFill>
    </fill>
    <fill>
      <patternFill patternType="solid">
        <fgColor rgb="FFFFFF00"/>
        <bgColor indexed="64"/>
      </patternFill>
    </fill>
    <fill>
      <patternFill patternType="solid">
        <fgColor rgb="FF002060"/>
        <bgColor indexed="64"/>
      </patternFill>
    </fill>
    <fill>
      <patternFill patternType="solid">
        <fgColor rgb="FF002060"/>
        <bgColor indexed="22"/>
      </patternFill>
    </fill>
    <fill>
      <patternFill patternType="solid">
        <fgColor rgb="FFCCFFFF"/>
        <bgColor indexed="22"/>
      </patternFill>
    </fill>
    <fill>
      <patternFill patternType="solid">
        <fgColor rgb="FFCCFFFF"/>
        <bgColor indexed="64"/>
      </patternFill>
    </fill>
  </fills>
  <borders count="84">
    <border>
      <left/>
      <right/>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dashed">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bottom style="thin">
        <color indexed="64"/>
      </bottom>
      <diagonal/>
    </border>
    <border>
      <left style="thin">
        <color theme="0"/>
      </left>
      <right/>
      <top/>
      <bottom/>
      <diagonal/>
    </border>
    <border>
      <left/>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s>
  <cellStyleXfs count="18">
    <xf numFmtId="0" fontId="0" fillId="0" borderId="0">
      <alignment vertical="center"/>
    </xf>
    <xf numFmtId="0" fontId="7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6" fontId="5" fillId="0" borderId="0" applyFon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0" fontId="71" fillId="0" borderId="0">
      <alignment vertical="center"/>
    </xf>
    <xf numFmtId="0" fontId="9" fillId="0" borderId="0"/>
    <xf numFmtId="0" fontId="9" fillId="0" borderId="0">
      <alignment vertical="center"/>
    </xf>
    <xf numFmtId="0" fontId="71" fillId="0" borderId="0">
      <alignment vertical="center"/>
    </xf>
  </cellStyleXfs>
  <cellXfs count="1305">
    <xf numFmtId="0" fontId="0" fillId="0" borderId="0" xfId="0">
      <alignment vertical="center"/>
    </xf>
    <xf numFmtId="0" fontId="0" fillId="2" borderId="0" xfId="0" applyFill="1" applyAlignment="1" applyProtection="1">
      <alignment horizontal="left" vertical="center"/>
    </xf>
    <xf numFmtId="0" fontId="0" fillId="0" borderId="0" xfId="0">
      <alignment vertical="center"/>
    </xf>
    <xf numFmtId="0" fontId="83" fillId="13" borderId="0" xfId="0" applyFont="1" applyFill="1">
      <alignment vertical="center"/>
    </xf>
    <xf numFmtId="0" fontId="84" fillId="11" borderId="0" xfId="0" applyFont="1" applyFill="1" applyAlignment="1">
      <alignment horizontal="center" vertical="center"/>
    </xf>
    <xf numFmtId="0" fontId="85" fillId="13" borderId="0" xfId="0" applyFont="1" applyFill="1">
      <alignment vertical="center"/>
    </xf>
    <xf numFmtId="0" fontId="0" fillId="13" borderId="0" xfId="0" applyFill="1">
      <alignment vertical="center"/>
    </xf>
    <xf numFmtId="0" fontId="0" fillId="13" borderId="0" xfId="0" applyFill="1" applyAlignment="1">
      <alignment vertical="center" wrapText="1"/>
    </xf>
    <xf numFmtId="0" fontId="86" fillId="0" borderId="0" xfId="0" applyFont="1" applyFill="1">
      <alignment vertical="center"/>
    </xf>
    <xf numFmtId="0" fontId="0" fillId="0" borderId="0" xfId="0" applyFill="1">
      <alignment vertical="center"/>
    </xf>
    <xf numFmtId="0" fontId="0" fillId="0" borderId="37" xfId="0" applyFill="1" applyBorder="1">
      <alignment vertical="center"/>
    </xf>
    <xf numFmtId="0" fontId="0" fillId="0" borderId="37" xfId="0" applyBorder="1">
      <alignment vertical="center"/>
    </xf>
    <xf numFmtId="0" fontId="0" fillId="0" borderId="38" xfId="0" applyFill="1" applyBorder="1">
      <alignment vertical="center"/>
    </xf>
    <xf numFmtId="0" fontId="0" fillId="11" borderId="38" xfId="0" applyFill="1" applyBorder="1">
      <alignment vertical="center"/>
    </xf>
    <xf numFmtId="0" fontId="0" fillId="0" borderId="39" xfId="0" applyFill="1" applyBorder="1">
      <alignment vertical="center"/>
    </xf>
    <xf numFmtId="0" fontId="0" fillId="11" borderId="0" xfId="0" applyFill="1">
      <alignment vertical="center"/>
    </xf>
    <xf numFmtId="0" fontId="83" fillId="11" borderId="0" xfId="0" applyFont="1" applyFill="1" applyAlignment="1">
      <alignment vertical="distributed"/>
    </xf>
    <xf numFmtId="0" fontId="89" fillId="11" borderId="0" xfId="0" applyFont="1" applyFill="1" applyAlignment="1">
      <alignment horizontal="center" vertical="center"/>
    </xf>
    <xf numFmtId="0" fontId="83" fillId="0" borderId="0" xfId="0" applyFont="1" applyFill="1">
      <alignment vertical="center"/>
    </xf>
    <xf numFmtId="0" fontId="47" fillId="11" borderId="0" xfId="0" applyFont="1" applyFill="1" applyAlignment="1">
      <alignment horizontal="left" vertical="center" indent="1"/>
    </xf>
    <xf numFmtId="0" fontId="47" fillId="11" borderId="0" xfId="0" applyFont="1" applyFill="1" applyAlignment="1">
      <alignment vertical="distributed"/>
    </xf>
    <xf numFmtId="0" fontId="0" fillId="0" borderId="0" xfId="0" applyBorder="1">
      <alignment vertical="center"/>
    </xf>
    <xf numFmtId="0" fontId="0" fillId="11" borderId="39" xfId="0" applyFill="1" applyBorder="1" applyAlignment="1">
      <alignment horizontal="center" vertical="center"/>
    </xf>
    <xf numFmtId="0" fontId="0" fillId="0" borderId="39" xfId="0" applyFill="1" applyBorder="1" applyAlignment="1">
      <alignment horizontal="center" vertical="center"/>
    </xf>
    <xf numFmtId="0" fontId="0" fillId="0" borderId="39" xfId="0" applyFill="1" applyBorder="1" applyAlignment="1">
      <alignment vertical="center" wrapText="1"/>
    </xf>
    <xf numFmtId="0" fontId="0" fillId="0" borderId="39" xfId="0" applyFont="1" applyFill="1" applyBorder="1">
      <alignment vertical="center"/>
    </xf>
    <xf numFmtId="0" fontId="0" fillId="0" borderId="39" xfId="0" applyFont="1" applyFill="1" applyBorder="1" applyAlignment="1">
      <alignment vertical="center" wrapText="1"/>
    </xf>
    <xf numFmtId="0" fontId="0" fillId="0" borderId="37" xfId="0" applyBorder="1" applyAlignment="1">
      <alignment horizontal="center" vertical="center"/>
    </xf>
    <xf numFmtId="0" fontId="0" fillId="0" borderId="0" xfId="0">
      <alignment vertical="center"/>
    </xf>
    <xf numFmtId="0" fontId="0" fillId="0" borderId="0" xfId="0" applyFill="1" applyBorder="1">
      <alignment vertical="center"/>
    </xf>
    <xf numFmtId="49" fontId="0" fillId="0" borderId="0" xfId="0" applyNumberFormat="1">
      <alignment vertical="center"/>
    </xf>
    <xf numFmtId="49" fontId="0" fillId="15" borderId="39" xfId="0" applyNumberFormat="1" applyFill="1" applyBorder="1" applyAlignment="1">
      <alignment vertical="center" wrapText="1"/>
    </xf>
    <xf numFmtId="0" fontId="0" fillId="12" borderId="3" xfId="0" applyFill="1" applyBorder="1" applyAlignment="1" applyProtection="1">
      <alignment horizontal="center" vertical="center"/>
    </xf>
    <xf numFmtId="0" fontId="0" fillId="12" borderId="0" xfId="0" applyFill="1" applyBorder="1" applyAlignment="1" applyProtection="1">
      <alignment horizontal="left" vertical="center"/>
    </xf>
    <xf numFmtId="0" fontId="0" fillId="2" borderId="6"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10" xfId="0"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9" fillId="13" borderId="3" xfId="0" applyFont="1" applyFill="1" applyBorder="1" applyAlignment="1" applyProtection="1">
      <alignment vertical="center"/>
    </xf>
    <xf numFmtId="0" fontId="0" fillId="0" borderId="0" xfId="0" applyNumberFormat="1" applyAlignment="1">
      <alignment vertical="center" wrapText="1"/>
    </xf>
    <xf numFmtId="0" fontId="0" fillId="15" borderId="39" xfId="0" applyNumberFormat="1" applyFill="1" applyBorder="1" applyAlignment="1">
      <alignment vertical="center" wrapText="1"/>
    </xf>
    <xf numFmtId="0" fontId="0" fillId="19" borderId="39" xfId="0" applyNumberFormat="1" applyFill="1" applyBorder="1" applyAlignment="1">
      <alignment vertical="center" wrapText="1"/>
    </xf>
    <xf numFmtId="181" fontId="0" fillId="15" borderId="39" xfId="0" applyNumberFormat="1" applyFill="1" applyBorder="1" applyAlignment="1">
      <alignment vertical="center" wrapText="1"/>
    </xf>
    <xf numFmtId="178" fontId="0" fillId="19" borderId="39" xfId="0" applyNumberFormat="1" applyFill="1" applyBorder="1" applyAlignment="1">
      <alignment vertical="center" wrapText="1"/>
    </xf>
    <xf numFmtId="178" fontId="0" fillId="15" borderId="39" xfId="0" applyNumberFormat="1" applyFill="1" applyBorder="1" applyAlignment="1">
      <alignment vertical="center" wrapText="1"/>
    </xf>
    <xf numFmtId="182" fontId="3" fillId="0" borderId="0" xfId="16" applyNumberFormat="1" applyFont="1" applyBorder="1" applyAlignment="1" applyProtection="1">
      <alignment vertical="center"/>
    </xf>
    <xf numFmtId="182" fontId="3" fillId="0" borderId="8" xfId="16" applyNumberFormat="1" applyFont="1" applyBorder="1" applyAlignment="1" applyProtection="1">
      <alignment vertical="center"/>
    </xf>
    <xf numFmtId="182" fontId="3" fillId="0" borderId="1" xfId="16" applyNumberFormat="1" applyFont="1" applyBorder="1" applyAlignment="1" applyProtection="1">
      <alignment vertical="center"/>
    </xf>
    <xf numFmtId="182" fontId="3" fillId="0" borderId="45" xfId="16" applyNumberFormat="1" applyFont="1" applyBorder="1" applyAlignment="1" applyProtection="1">
      <alignment vertical="center"/>
    </xf>
    <xf numFmtId="182" fontId="3" fillId="0" borderId="46" xfId="16" applyNumberFormat="1" applyFont="1" applyBorder="1" applyAlignment="1" applyProtection="1">
      <alignment vertical="center"/>
    </xf>
    <xf numFmtId="49" fontId="0" fillId="5" borderId="33" xfId="0" applyNumberFormat="1" applyFill="1" applyBorder="1" applyAlignment="1" applyProtection="1">
      <alignment horizontal="left" vertical="center" shrinkToFit="1"/>
    </xf>
    <xf numFmtId="49" fontId="0" fillId="5" borderId="29" xfId="0" applyNumberFormat="1" applyFill="1" applyBorder="1" applyAlignment="1" applyProtection="1">
      <alignment horizontal="left" vertical="center" shrinkToFit="1"/>
    </xf>
    <xf numFmtId="49" fontId="0" fillId="20" borderId="29" xfId="0" applyNumberFormat="1" applyFill="1" applyBorder="1" applyAlignment="1" applyProtection="1">
      <alignment horizontal="left" vertical="center" shrinkToFit="1"/>
    </xf>
    <xf numFmtId="49" fontId="0" fillId="5" borderId="27" xfId="0" applyNumberFormat="1" applyFill="1" applyBorder="1" applyAlignment="1" applyProtection="1">
      <alignment horizontal="left" vertical="center" shrinkToFit="1"/>
    </xf>
    <xf numFmtId="49" fontId="0" fillId="20" borderId="8" xfId="0" applyNumberFormat="1" applyFill="1" applyBorder="1" applyAlignment="1" applyProtection="1">
      <alignment horizontal="left" vertical="center" shrinkToFit="1"/>
    </xf>
    <xf numFmtId="49" fontId="0" fillId="7" borderId="2" xfId="0" applyNumberFormat="1" applyFill="1" applyBorder="1" applyAlignment="1" applyProtection="1">
      <alignment vertical="center" wrapText="1"/>
    </xf>
    <xf numFmtId="49" fontId="0" fillId="7" borderId="3" xfId="0" applyNumberFormat="1" applyFill="1" applyBorder="1" applyAlignment="1" applyProtection="1">
      <alignment vertical="center"/>
    </xf>
    <xf numFmtId="49" fontId="0" fillId="5" borderId="26" xfId="0" applyNumberFormat="1" applyFill="1" applyBorder="1" applyAlignment="1" applyProtection="1">
      <alignment vertical="center"/>
    </xf>
    <xf numFmtId="49" fontId="0" fillId="5" borderId="28" xfId="0" applyNumberFormat="1" applyFill="1" applyBorder="1" applyAlignment="1" applyProtection="1">
      <alignment vertical="center"/>
    </xf>
    <xf numFmtId="49" fontId="0" fillId="7" borderId="27" xfId="0" applyNumberFormat="1" applyFill="1" applyBorder="1" applyAlignment="1" applyProtection="1">
      <alignment horizontal="left" vertical="center" shrinkToFit="1"/>
    </xf>
    <xf numFmtId="49" fontId="0" fillId="7" borderId="11" xfId="0" applyNumberFormat="1" applyFill="1" applyBorder="1" applyAlignment="1" applyProtection="1">
      <alignment horizontal="left" vertical="center" shrinkToFit="1"/>
    </xf>
    <xf numFmtId="49" fontId="0" fillId="0" borderId="26" xfId="0" applyNumberFormat="1" applyFill="1" applyBorder="1" applyAlignment="1" applyProtection="1">
      <alignment horizontal="center" vertical="center"/>
    </xf>
    <xf numFmtId="49" fontId="0" fillId="0" borderId="10" xfId="0" applyNumberFormat="1" applyFill="1" applyBorder="1" applyAlignment="1" applyProtection="1">
      <alignment horizontal="center" vertical="center"/>
    </xf>
    <xf numFmtId="49" fontId="0" fillId="0" borderId="0" xfId="0" applyNumberFormat="1" applyFill="1" applyBorder="1" applyAlignment="1" applyProtection="1">
      <alignment horizontal="center" vertical="center"/>
    </xf>
    <xf numFmtId="0" fontId="7" fillId="0" borderId="43" xfId="0" applyFont="1" applyFill="1" applyBorder="1" applyAlignment="1" applyProtection="1">
      <alignment horizontal="center" vertical="center"/>
    </xf>
    <xf numFmtId="49" fontId="0" fillId="0" borderId="28" xfId="0" applyNumberFormat="1" applyFill="1" applyBorder="1" applyAlignment="1" applyProtection="1">
      <alignment horizontal="center" vertical="center"/>
    </xf>
    <xf numFmtId="49" fontId="0" fillId="0" borderId="36" xfId="0" applyNumberFormat="1" applyFill="1" applyBorder="1" applyAlignment="1" applyProtection="1">
      <alignment vertical="center"/>
    </xf>
    <xf numFmtId="0" fontId="55" fillId="0" borderId="10" xfId="16" applyFont="1" applyBorder="1" applyProtection="1">
      <alignment vertical="center"/>
    </xf>
    <xf numFmtId="182" fontId="3" fillId="0" borderId="9" xfId="16" applyNumberFormat="1" applyFont="1" applyBorder="1" applyAlignment="1" applyProtection="1">
      <alignment vertical="top"/>
    </xf>
    <xf numFmtId="182" fontId="3" fillId="0" borderId="3" xfId="16" applyNumberFormat="1" applyFont="1" applyBorder="1" applyAlignment="1" applyProtection="1">
      <alignment vertical="top"/>
    </xf>
    <xf numFmtId="182" fontId="3" fillId="0" borderId="3" xfId="16" applyNumberFormat="1" applyFont="1" applyBorder="1" applyAlignment="1" applyProtection="1">
      <alignment vertical="top" wrapText="1"/>
    </xf>
    <xf numFmtId="182" fontId="3" fillId="0" borderId="9" xfId="16" applyNumberFormat="1" applyFont="1" applyBorder="1" applyAlignment="1" applyProtection="1">
      <alignment vertical="top" wrapText="1"/>
    </xf>
    <xf numFmtId="0" fontId="55" fillId="0" borderId="0" xfId="16" applyFont="1" applyProtection="1">
      <alignment vertical="center"/>
    </xf>
    <xf numFmtId="0" fontId="9" fillId="0" borderId="0" xfId="16" applyProtection="1">
      <alignment vertical="center"/>
    </xf>
    <xf numFmtId="0" fontId="25" fillId="0" borderId="0" xfId="16" applyFont="1" applyProtection="1">
      <alignment vertical="center"/>
    </xf>
    <xf numFmtId="0" fontId="3" fillId="0" borderId="0" xfId="16" applyFont="1" applyProtection="1">
      <alignment vertical="center"/>
    </xf>
    <xf numFmtId="0" fontId="3" fillId="0" borderId="0" xfId="16" applyFont="1" applyAlignment="1" applyProtection="1">
      <alignment horizontal="right" vertical="center"/>
    </xf>
    <xf numFmtId="0" fontId="0" fillId="0" borderId="0" xfId="0">
      <alignment vertical="center"/>
    </xf>
    <xf numFmtId="0" fontId="69" fillId="0" borderId="0" xfId="0" applyNumberFormat="1" applyFont="1" applyFill="1">
      <alignment vertical="center"/>
    </xf>
    <xf numFmtId="0" fontId="100" fillId="0" borderId="0" xfId="0" applyNumberFormat="1" applyFont="1" applyFill="1">
      <alignment vertical="center"/>
    </xf>
    <xf numFmtId="0" fontId="100" fillId="0" borderId="0" xfId="0" applyNumberFormat="1" applyFont="1" applyFill="1" applyBorder="1">
      <alignment vertical="center"/>
    </xf>
    <xf numFmtId="0" fontId="100" fillId="0" borderId="0" xfId="0" applyNumberFormat="1" applyFont="1">
      <alignment vertical="center"/>
    </xf>
    <xf numFmtId="0" fontId="69" fillId="0" borderId="0" xfId="0" applyNumberFormat="1" applyFont="1">
      <alignment vertical="center"/>
    </xf>
    <xf numFmtId="0" fontId="100" fillId="0" borderId="0" xfId="0" applyNumberFormat="1" applyFont="1" applyFill="1" applyAlignment="1">
      <alignment horizontal="left" vertical="center"/>
    </xf>
    <xf numFmtId="14" fontId="0" fillId="0" borderId="0" xfId="0" applyNumberFormat="1">
      <alignment vertical="center"/>
    </xf>
    <xf numFmtId="179" fontId="0" fillId="0" borderId="0" xfId="0" applyNumberFormat="1">
      <alignment vertical="center"/>
    </xf>
    <xf numFmtId="0" fontId="78" fillId="15" borderId="39" xfId="0" applyFont="1" applyFill="1" applyBorder="1" applyAlignment="1">
      <alignment horizontal="center" vertical="center"/>
    </xf>
    <xf numFmtId="0" fontId="69" fillId="15" borderId="39" xfId="0" applyNumberFormat="1" applyFont="1" applyFill="1" applyBorder="1" applyAlignment="1">
      <alignment horizontal="center" vertical="center"/>
    </xf>
    <xf numFmtId="49" fontId="69" fillId="15" borderId="39" xfId="0" applyNumberFormat="1" applyFont="1" applyFill="1" applyBorder="1" applyAlignment="1">
      <alignment horizontal="center" vertical="center"/>
    </xf>
    <xf numFmtId="0" fontId="69" fillId="0" borderId="39" xfId="0" applyNumberFormat="1" applyFont="1" applyFill="1" applyBorder="1">
      <alignment vertical="center"/>
    </xf>
    <xf numFmtId="49" fontId="0" fillId="0" borderId="39" xfId="0" applyNumberFormat="1" applyBorder="1">
      <alignment vertical="center"/>
    </xf>
    <xf numFmtId="0" fontId="100" fillId="0" borderId="39" xfId="0" applyNumberFormat="1" applyFont="1" applyFill="1" applyBorder="1">
      <alignment vertical="center"/>
    </xf>
    <xf numFmtId="0" fontId="100" fillId="0" borderId="39" xfId="0" applyNumberFormat="1" applyFont="1" applyBorder="1">
      <alignment vertical="center"/>
    </xf>
    <xf numFmtId="0" fontId="6" fillId="0" borderId="39" xfId="0" applyFont="1" applyBorder="1">
      <alignment vertical="center"/>
    </xf>
    <xf numFmtId="49" fontId="0" fillId="19" borderId="39" xfId="0" applyNumberFormat="1" applyFill="1" applyBorder="1" applyAlignment="1">
      <alignment vertical="center" wrapText="1"/>
    </xf>
    <xf numFmtId="182" fontId="0" fillId="15" borderId="39" xfId="0" applyNumberFormat="1" applyFill="1" applyBorder="1" applyAlignment="1">
      <alignment horizontal="left" vertical="center" wrapText="1"/>
    </xf>
    <xf numFmtId="0" fontId="0" fillId="19" borderId="39" xfId="0" applyNumberFormat="1" applyFill="1" applyBorder="1" applyAlignment="1">
      <alignment horizontal="left" vertical="center" wrapText="1"/>
    </xf>
    <xf numFmtId="182" fontId="0" fillId="19" borderId="39" xfId="0" applyNumberFormat="1" applyFill="1" applyBorder="1" applyAlignment="1">
      <alignment horizontal="left" vertical="center" wrapText="1"/>
    </xf>
    <xf numFmtId="0" fontId="0" fillId="15" borderId="39" xfId="0" applyNumberFormat="1" applyFill="1" applyBorder="1" applyAlignment="1">
      <alignment horizontal="left" vertical="center" wrapText="1"/>
    </xf>
    <xf numFmtId="179" fontId="0" fillId="19" borderId="39" xfId="0" applyNumberFormat="1" applyFill="1" applyBorder="1" applyAlignment="1">
      <alignment horizontal="left" vertical="center" wrapText="1"/>
    </xf>
    <xf numFmtId="0" fontId="75" fillId="0" borderId="0" xfId="0" applyFont="1">
      <alignment vertical="center"/>
    </xf>
    <xf numFmtId="0" fontId="0" fillId="0" borderId="0" xfId="0" applyAlignment="1">
      <alignment horizontal="left" vertical="center"/>
    </xf>
    <xf numFmtId="0" fontId="69" fillId="0" borderId="0" xfId="0" applyNumberFormat="1" applyFont="1" applyFill="1" applyBorder="1">
      <alignment vertical="center"/>
    </xf>
    <xf numFmtId="0" fontId="76" fillId="0" borderId="0" xfId="0" applyFont="1">
      <alignment vertical="center"/>
    </xf>
    <xf numFmtId="49" fontId="0" fillId="5" borderId="29" xfId="0" applyNumberFormat="1" applyFill="1" applyBorder="1" applyAlignment="1" applyProtection="1">
      <alignment horizontal="left" vertical="center" wrapText="1" shrinkToFit="1"/>
    </xf>
    <xf numFmtId="49" fontId="0" fillId="20" borderId="46" xfId="0" applyNumberFormat="1" applyFill="1" applyBorder="1" applyAlignment="1" applyProtection="1">
      <alignment horizontal="left" vertical="center" wrapText="1" shrinkToFit="1"/>
    </xf>
    <xf numFmtId="49" fontId="0" fillId="20" borderId="36" xfId="0" applyNumberFormat="1" applyFill="1" applyBorder="1" applyAlignment="1" applyProtection="1">
      <alignment horizontal="left" vertical="center" wrapText="1" shrinkToFit="1"/>
    </xf>
    <xf numFmtId="49" fontId="0" fillId="20" borderId="7" xfId="0" applyNumberFormat="1" applyFill="1" applyBorder="1" applyAlignment="1" applyProtection="1">
      <alignment horizontal="left" vertical="center" wrapText="1" shrinkToFit="1"/>
    </xf>
    <xf numFmtId="49" fontId="0" fillId="20" borderId="27" xfId="0" applyNumberFormat="1" applyFill="1" applyBorder="1" applyAlignment="1" applyProtection="1">
      <alignment horizontal="left" vertical="center" wrapText="1" shrinkToFit="1"/>
    </xf>
    <xf numFmtId="49" fontId="0" fillId="6" borderId="47" xfId="0" applyNumberFormat="1" applyFill="1" applyBorder="1" applyAlignment="1" applyProtection="1">
      <alignment vertical="center" wrapText="1"/>
    </xf>
    <xf numFmtId="49" fontId="0" fillId="6" borderId="48" xfId="0" applyNumberFormat="1" applyFill="1" applyBorder="1" applyAlignment="1" applyProtection="1">
      <alignment vertical="center" wrapText="1"/>
    </xf>
    <xf numFmtId="49" fontId="77" fillId="7" borderId="11" xfId="0" applyNumberFormat="1" applyFont="1" applyFill="1" applyBorder="1" applyAlignment="1" applyProtection="1">
      <alignment vertical="center" shrinkToFit="1"/>
    </xf>
    <xf numFmtId="49" fontId="0" fillId="5" borderId="10" xfId="0" applyNumberFormat="1" applyFill="1" applyBorder="1" applyAlignment="1" applyProtection="1">
      <alignment vertical="center" wrapText="1"/>
    </xf>
    <xf numFmtId="0" fontId="0" fillId="0" borderId="0" xfId="0" applyFill="1" applyAlignment="1" applyProtection="1">
      <alignment horizontal="left" vertical="center"/>
    </xf>
    <xf numFmtId="0" fontId="121" fillId="0" borderId="0" xfId="0" applyFont="1" applyFill="1" applyAlignment="1" applyProtection="1">
      <alignment horizontal="left" vertical="center"/>
    </xf>
    <xf numFmtId="0" fontId="72" fillId="22" borderId="0" xfId="0" applyFont="1" applyFill="1" applyAlignment="1" applyProtection="1">
      <alignment horizontal="left" vertical="center"/>
    </xf>
    <xf numFmtId="49" fontId="71" fillId="24" borderId="39" xfId="17" applyNumberFormat="1" applyFont="1" applyFill="1" applyBorder="1" applyAlignment="1" applyProtection="1">
      <alignment horizontal="left" vertical="center" shrinkToFit="1"/>
    </xf>
    <xf numFmtId="182" fontId="29" fillId="0" borderId="10" xfId="16" applyNumberFormat="1" applyFont="1" applyBorder="1" applyAlignment="1" applyProtection="1">
      <alignment vertical="center"/>
    </xf>
    <xf numFmtId="49" fontId="8" fillId="2" borderId="0" xfId="0" applyNumberFormat="1" applyFont="1" applyFill="1" applyBorder="1" applyAlignment="1" applyProtection="1">
      <alignment horizontal="left" vertical="center"/>
    </xf>
    <xf numFmtId="49" fontId="0" fillId="2" borderId="0" xfId="0" applyNumberFormat="1" applyFill="1" applyBorder="1" applyAlignment="1" applyProtection="1">
      <alignment horizontal="left" vertical="center"/>
    </xf>
    <xf numFmtId="0" fontId="0" fillId="2" borderId="0" xfId="0" applyFill="1" applyBorder="1" applyAlignment="1" applyProtection="1">
      <alignment horizontal="left" vertical="center"/>
    </xf>
    <xf numFmtId="49" fontId="11" fillId="2" borderId="0" xfId="0" applyNumberFormat="1" applyFont="1" applyFill="1" applyBorder="1" applyAlignment="1" applyProtection="1">
      <alignment horizontal="left" vertical="center"/>
    </xf>
    <xf numFmtId="0" fontId="9" fillId="12" borderId="3" xfId="0" applyFont="1" applyFill="1" applyBorder="1" applyAlignment="1" applyProtection="1">
      <alignment horizontal="left" vertical="center"/>
    </xf>
    <xf numFmtId="0" fontId="7" fillId="12" borderId="3" xfId="0" applyFont="1" applyFill="1" applyBorder="1" applyAlignment="1" applyProtection="1">
      <alignment horizontal="left" vertical="center"/>
    </xf>
    <xf numFmtId="49" fontId="0" fillId="12" borderId="3" xfId="0" applyNumberFormat="1" applyFill="1" applyBorder="1" applyAlignment="1" applyProtection="1">
      <alignment horizontal="left" vertical="center"/>
    </xf>
    <xf numFmtId="49" fontId="8" fillId="12" borderId="3" xfId="0" applyNumberFormat="1" applyFont="1" applyFill="1" applyBorder="1" applyAlignment="1" applyProtection="1">
      <alignment horizontal="left" vertical="center"/>
    </xf>
    <xf numFmtId="49" fontId="11" fillId="12" borderId="0" xfId="0" applyNumberFormat="1" applyFont="1" applyFill="1" applyBorder="1" applyAlignment="1" applyProtection="1">
      <alignment horizontal="left" vertical="center"/>
    </xf>
    <xf numFmtId="49" fontId="0" fillId="12" borderId="10" xfId="0" applyNumberFormat="1" applyFill="1" applyBorder="1" applyAlignment="1" applyProtection="1">
      <alignment horizontal="left" vertical="center"/>
    </xf>
    <xf numFmtId="49" fontId="0" fillId="12" borderId="0" xfId="0" applyNumberFormat="1" applyFill="1" applyBorder="1" applyAlignment="1" applyProtection="1">
      <alignment horizontal="left" vertical="center"/>
    </xf>
    <xf numFmtId="49" fontId="0" fillId="2" borderId="3" xfId="0" applyNumberFormat="1" applyFill="1" applyBorder="1" applyAlignment="1" applyProtection="1">
      <alignment horizontal="left" vertical="center"/>
    </xf>
    <xf numFmtId="0" fontId="9" fillId="2" borderId="3" xfId="0" applyNumberFormat="1" applyFont="1" applyFill="1" applyBorder="1" applyAlignment="1" applyProtection="1">
      <alignment horizontal="left" vertical="center"/>
    </xf>
    <xf numFmtId="49" fontId="9" fillId="2" borderId="10" xfId="0" applyNumberFormat="1" applyFont="1" applyFill="1" applyBorder="1" applyAlignment="1" applyProtection="1">
      <alignment horizontal="left" vertical="center"/>
    </xf>
    <xf numFmtId="49" fontId="0" fillId="2" borderId="10" xfId="0" applyNumberFormat="1" applyFill="1" applyBorder="1" applyAlignment="1" applyProtection="1">
      <alignment horizontal="left" vertical="center"/>
    </xf>
    <xf numFmtId="0" fontId="9" fillId="2" borderId="10" xfId="0" applyNumberFormat="1" applyFont="1" applyFill="1" applyBorder="1" applyAlignment="1" applyProtection="1">
      <alignment horizontal="left" vertical="center"/>
    </xf>
    <xf numFmtId="49" fontId="0" fillId="2" borderId="6" xfId="0" applyNumberFormat="1" applyFill="1" applyBorder="1" applyAlignment="1" applyProtection="1">
      <alignment horizontal="left" vertical="center"/>
    </xf>
    <xf numFmtId="49" fontId="10" fillId="2" borderId="0" xfId="0" applyNumberFormat="1" applyFont="1" applyFill="1" applyBorder="1" applyAlignment="1" applyProtection="1">
      <alignment horizontal="center" vertical="center"/>
    </xf>
    <xf numFmtId="49" fontId="9" fillId="2" borderId="0" xfId="0" applyNumberFormat="1" applyFont="1" applyFill="1" applyBorder="1" applyAlignment="1" applyProtection="1">
      <alignment horizontal="left" vertical="center"/>
    </xf>
    <xf numFmtId="0" fontId="9" fillId="2" borderId="0" xfId="0" applyNumberFormat="1" applyFont="1" applyFill="1" applyBorder="1" applyAlignment="1" applyProtection="1">
      <alignment horizontal="left" vertical="center"/>
    </xf>
    <xf numFmtId="0" fontId="7" fillId="12" borderId="0" xfId="0" applyFont="1" applyFill="1" applyBorder="1" applyAlignment="1" applyProtection="1">
      <alignment horizontal="left" vertical="center"/>
    </xf>
    <xf numFmtId="49" fontId="10" fillId="12" borderId="2" xfId="0" applyNumberFormat="1" applyFont="1" applyFill="1" applyBorder="1" applyAlignment="1" applyProtection="1">
      <alignment horizontal="center" vertical="center"/>
    </xf>
    <xf numFmtId="49" fontId="9" fillId="12" borderId="2" xfId="0" applyNumberFormat="1" applyFont="1" applyFill="1" applyBorder="1" applyAlignment="1" applyProtection="1">
      <alignment vertical="center"/>
    </xf>
    <xf numFmtId="49" fontId="0" fillId="12" borderId="6" xfId="0" applyNumberFormat="1" applyFill="1" applyBorder="1" applyAlignment="1" applyProtection="1">
      <alignment horizontal="left" vertical="center"/>
    </xf>
    <xf numFmtId="49" fontId="0" fillId="12" borderId="3" xfId="0" applyNumberFormat="1" applyFill="1" applyBorder="1" applyAlignment="1" applyProtection="1">
      <alignment vertical="center" wrapText="1"/>
    </xf>
    <xf numFmtId="0" fontId="0" fillId="2" borderId="0" xfId="0" applyFill="1" applyBorder="1" applyAlignment="1" applyProtection="1">
      <alignment horizontal="center" vertical="center" shrinkToFit="1"/>
    </xf>
    <xf numFmtId="49" fontId="122" fillId="23" borderId="10" xfId="17" applyNumberFormat="1" applyFont="1" applyFill="1" applyBorder="1" applyAlignment="1" applyProtection="1">
      <alignment horizontal="left" vertical="center"/>
    </xf>
    <xf numFmtId="49" fontId="72" fillId="23" borderId="10" xfId="17" applyNumberFormat="1" applyFont="1" applyFill="1" applyBorder="1" applyAlignment="1" applyProtection="1">
      <alignment horizontal="center" vertical="center"/>
    </xf>
    <xf numFmtId="0" fontId="16" fillId="13" borderId="0" xfId="0" applyFont="1" applyFill="1" applyAlignment="1" applyProtection="1">
      <alignment vertical="center"/>
    </xf>
    <xf numFmtId="0" fontId="6" fillId="2" borderId="0" xfId="0" applyFont="1" applyFill="1" applyAlignment="1" applyProtection="1">
      <alignment horizontal="center" vertical="center"/>
    </xf>
    <xf numFmtId="0" fontId="0" fillId="2" borderId="0" xfId="0" applyFill="1" applyAlignment="1" applyProtection="1">
      <alignment vertical="center"/>
    </xf>
    <xf numFmtId="0" fontId="71" fillId="11" borderId="39" xfId="17" applyFill="1" applyBorder="1" applyAlignment="1" applyProtection="1">
      <alignment horizontal="center" vertical="center"/>
      <protection locked="0"/>
    </xf>
    <xf numFmtId="0" fontId="65" fillId="0" borderId="0" xfId="16" applyFont="1" applyProtection="1">
      <alignment vertical="center"/>
    </xf>
    <xf numFmtId="0" fontId="40" fillId="0" borderId="0" xfId="16" applyFont="1" applyProtection="1">
      <alignment vertical="center"/>
    </xf>
    <xf numFmtId="0" fontId="54" fillId="0" borderId="0" xfId="16" applyFont="1" applyBorder="1" applyProtection="1">
      <alignment vertical="center"/>
    </xf>
    <xf numFmtId="0" fontId="3" fillId="0" borderId="0" xfId="16" applyFont="1" applyBorder="1" applyProtection="1">
      <alignment vertical="center"/>
    </xf>
    <xf numFmtId="0" fontId="3" fillId="0" borderId="0" xfId="16" applyFont="1" applyBorder="1" applyAlignment="1" applyProtection="1">
      <alignment horizontal="center" vertical="center"/>
    </xf>
    <xf numFmtId="0" fontId="9" fillId="0" borderId="0" xfId="16" applyBorder="1" applyProtection="1">
      <alignment vertical="center"/>
    </xf>
    <xf numFmtId="0" fontId="128" fillId="0" borderId="0" xfId="16" applyFont="1" applyProtection="1">
      <alignment vertical="center"/>
    </xf>
    <xf numFmtId="0" fontId="129" fillId="0" borderId="0" xfId="16" applyFont="1" applyProtection="1">
      <alignment vertical="center"/>
    </xf>
    <xf numFmtId="0" fontId="0" fillId="0" borderId="0" xfId="0">
      <alignment vertical="center"/>
    </xf>
    <xf numFmtId="0" fontId="0" fillId="0" borderId="0" xfId="0">
      <alignment vertical="center"/>
    </xf>
    <xf numFmtId="0" fontId="0" fillId="0" borderId="39" xfId="0" applyBorder="1" applyAlignment="1">
      <alignment horizontal="center" vertical="center"/>
    </xf>
    <xf numFmtId="0" fontId="83" fillId="11" borderId="0" xfId="0" applyFont="1" applyFill="1" applyAlignment="1">
      <alignment horizontal="left" vertical="center" indent="1"/>
    </xf>
    <xf numFmtId="0" fontId="83" fillId="11" borderId="0" xfId="0" applyFont="1" applyFill="1" applyAlignment="1">
      <alignment horizontal="left" vertical="distributed" indent="1"/>
    </xf>
    <xf numFmtId="0" fontId="83" fillId="0" borderId="0" xfId="0" applyFont="1" applyFill="1" applyAlignment="1">
      <alignment horizontal="left" vertical="center" indent="1"/>
    </xf>
    <xf numFmtId="0" fontId="83" fillId="11" borderId="0" xfId="0" applyFont="1" applyFill="1" applyAlignment="1">
      <alignment horizontal="left" vertical="distributed" wrapText="1" indent="1"/>
    </xf>
    <xf numFmtId="0" fontId="83" fillId="11" borderId="0" xfId="0" applyFont="1" applyFill="1" applyAlignment="1">
      <alignment horizontal="left" vertical="distributed"/>
    </xf>
    <xf numFmtId="0" fontId="14" fillId="11" borderId="0" xfId="0" applyFont="1" applyFill="1" applyAlignment="1" applyProtection="1">
      <alignment vertical="center"/>
    </xf>
    <xf numFmtId="0" fontId="15" fillId="11" borderId="0" xfId="0" applyFont="1" applyFill="1" applyAlignment="1" applyProtection="1">
      <alignment vertical="center"/>
    </xf>
    <xf numFmtId="0" fontId="15" fillId="13" borderId="0" xfId="0" applyFont="1" applyFill="1" applyAlignment="1" applyProtection="1">
      <alignment vertical="center"/>
    </xf>
    <xf numFmtId="0" fontId="115" fillId="0" borderId="0" xfId="0" applyFont="1" applyFill="1" applyBorder="1" applyAlignment="1" applyProtection="1">
      <alignment vertical="top" wrapText="1"/>
    </xf>
    <xf numFmtId="0" fontId="72" fillId="0" borderId="0" xfId="0" applyFont="1" applyFill="1" applyBorder="1" applyAlignment="1" applyProtection="1">
      <alignment vertical="center"/>
    </xf>
    <xf numFmtId="0" fontId="72" fillId="0" borderId="0" xfId="0" applyFont="1" applyFill="1" applyAlignment="1" applyProtection="1">
      <alignment vertical="center"/>
    </xf>
    <xf numFmtId="0" fontId="0" fillId="0" borderId="0" xfId="0" applyFill="1" applyBorder="1" applyAlignment="1" applyProtection="1">
      <alignment vertical="center"/>
    </xf>
    <xf numFmtId="49" fontId="71" fillId="0" borderId="0" xfId="3" applyNumberFormat="1" applyFont="1" applyFill="1" applyBorder="1" applyAlignment="1" applyProtection="1">
      <alignment horizontal="left" vertical="center"/>
    </xf>
    <xf numFmtId="49" fontId="0" fillId="0" borderId="0" xfId="0" applyNumberFormat="1" applyFill="1" applyBorder="1" applyAlignment="1" applyProtection="1">
      <alignment horizontal="left" vertical="center"/>
    </xf>
    <xf numFmtId="0" fontId="12" fillId="0" borderId="0" xfId="0" applyFont="1" applyFill="1" applyAlignment="1" applyProtection="1">
      <alignment horizontal="center" vertical="center" textRotation="255"/>
    </xf>
    <xf numFmtId="49" fontId="73" fillId="0" borderId="1" xfId="1" applyNumberFormat="1" applyFill="1" applyBorder="1" applyAlignment="1" applyProtection="1">
      <alignment horizontal="left" vertical="center"/>
    </xf>
    <xf numFmtId="49" fontId="71" fillId="0" borderId="1" xfId="3" applyNumberFormat="1" applyFont="1" applyFill="1" applyBorder="1" applyAlignment="1" applyProtection="1">
      <alignment horizontal="left" vertical="center"/>
    </xf>
    <xf numFmtId="0" fontId="76" fillId="0" borderId="0" xfId="0" applyFont="1" applyFill="1" applyAlignment="1" applyProtection="1">
      <alignment vertical="center"/>
    </xf>
    <xf numFmtId="0" fontId="12" fillId="0" borderId="0" xfId="0" applyFont="1" applyFill="1" applyBorder="1" applyAlignment="1" applyProtection="1">
      <alignment horizontal="center" vertical="center" textRotation="255"/>
    </xf>
    <xf numFmtId="0" fontId="76" fillId="0" borderId="0" xfId="0" applyFont="1" applyFill="1" applyBorder="1" applyAlignment="1" applyProtection="1">
      <alignment vertical="center"/>
    </xf>
    <xf numFmtId="0" fontId="76" fillId="0" borderId="0" xfId="0" applyFont="1" applyFill="1" applyAlignment="1" applyProtection="1">
      <alignment vertical="top"/>
    </xf>
    <xf numFmtId="0" fontId="77" fillId="0" borderId="0" xfId="0" applyFont="1" applyFill="1" applyAlignment="1" applyProtection="1">
      <alignment vertical="top" wrapText="1"/>
    </xf>
    <xf numFmtId="0" fontId="0" fillId="0" borderId="0" xfId="0" applyFill="1" applyAlignment="1" applyProtection="1">
      <alignment vertical="top"/>
    </xf>
    <xf numFmtId="0" fontId="74" fillId="0" borderId="0" xfId="0" applyFont="1" applyFill="1" applyAlignment="1" applyProtection="1">
      <alignment horizontal="left" vertical="center"/>
    </xf>
    <xf numFmtId="0" fontId="90" fillId="15" borderId="0" xfId="0" applyFont="1" applyFill="1" applyProtection="1">
      <alignment vertical="center"/>
    </xf>
    <xf numFmtId="0" fontId="0" fillId="15" borderId="0" xfId="0" applyFill="1" applyAlignment="1" applyProtection="1">
      <alignment horizontal="left" vertical="center"/>
    </xf>
    <xf numFmtId="49" fontId="17" fillId="24" borderId="40" xfId="17" applyNumberFormat="1" applyFont="1" applyFill="1" applyBorder="1" applyAlignment="1" applyProtection="1">
      <alignment horizontal="left" vertical="center"/>
    </xf>
    <xf numFmtId="0" fontId="75" fillId="25" borderId="7" xfId="17" applyFont="1" applyFill="1" applyBorder="1" applyAlignment="1" applyProtection="1">
      <alignment vertical="center"/>
    </xf>
    <xf numFmtId="0" fontId="75" fillId="25" borderId="0" xfId="0" applyFont="1" applyFill="1" applyAlignment="1" applyProtection="1">
      <alignment horizontal="left" vertical="center"/>
    </xf>
    <xf numFmtId="0" fontId="0" fillId="25" borderId="0" xfId="0" applyFill="1" applyAlignment="1" applyProtection="1">
      <alignment horizontal="left" vertical="center"/>
    </xf>
    <xf numFmtId="0" fontId="75" fillId="25" borderId="0" xfId="0" applyFont="1" applyFill="1" applyAlignment="1" applyProtection="1">
      <alignment vertical="center"/>
    </xf>
    <xf numFmtId="0" fontId="75" fillId="25" borderId="0" xfId="0" applyFont="1" applyFill="1" applyAlignment="1" applyProtection="1">
      <alignment horizontal="left" vertical="center" shrinkToFit="1"/>
    </xf>
    <xf numFmtId="0" fontId="0" fillId="11" borderId="0" xfId="0" applyFill="1" applyAlignment="1" applyProtection="1">
      <alignment horizontal="left" vertical="center"/>
    </xf>
    <xf numFmtId="0" fontId="99" fillId="0" borderId="0" xfId="0" applyFont="1" applyFill="1" applyAlignment="1" applyProtection="1">
      <alignment vertical="center"/>
    </xf>
    <xf numFmtId="0" fontId="90" fillId="0" borderId="0" xfId="0" applyFont="1" applyFill="1" applyAlignment="1" applyProtection="1">
      <alignment vertical="center"/>
    </xf>
    <xf numFmtId="0" fontId="0" fillId="16" borderId="0" xfId="0" applyFill="1" applyAlignment="1" applyProtection="1">
      <alignment vertical="center"/>
    </xf>
    <xf numFmtId="0" fontId="0" fillId="16" borderId="0" xfId="0" applyFill="1" applyAlignment="1" applyProtection="1">
      <alignment horizontal="left" vertical="center" shrinkToFit="1"/>
    </xf>
    <xf numFmtId="0" fontId="0" fillId="16" borderId="0" xfId="0" applyFill="1" applyAlignment="1" applyProtection="1">
      <alignment horizontal="left" vertical="center"/>
    </xf>
    <xf numFmtId="0" fontId="0" fillId="2" borderId="0" xfId="0" applyFill="1" applyAlignment="1" applyProtection="1">
      <alignment horizontal="left" vertical="center" shrinkToFit="1"/>
    </xf>
    <xf numFmtId="49" fontId="3" fillId="0" borderId="0" xfId="16" applyNumberFormat="1" applyFont="1" applyBorder="1" applyAlignment="1" applyProtection="1">
      <alignment horizontal="center" vertical="center"/>
    </xf>
    <xf numFmtId="0" fontId="3" fillId="3" borderId="0" xfId="0" applyNumberFormat="1" applyFont="1" applyFill="1" applyAlignment="1" applyProtection="1">
      <alignment vertical="center"/>
    </xf>
    <xf numFmtId="0" fontId="3" fillId="4" borderId="0" xfId="0" applyNumberFormat="1" applyFont="1" applyFill="1" applyAlignment="1" applyProtection="1">
      <alignment vertical="center"/>
    </xf>
    <xf numFmtId="0" fontId="3" fillId="3" borderId="6" xfId="0" applyNumberFormat="1" applyFont="1" applyFill="1" applyBorder="1" applyAlignment="1" applyProtection="1">
      <alignment vertical="center"/>
    </xf>
    <xf numFmtId="0" fontId="3" fillId="3" borderId="3" xfId="0" applyNumberFormat="1" applyFont="1" applyFill="1" applyBorder="1" applyAlignment="1" applyProtection="1">
      <alignment vertical="center"/>
    </xf>
    <xf numFmtId="0" fontId="3" fillId="3" borderId="7" xfId="0" applyNumberFormat="1" applyFont="1" applyFill="1" applyBorder="1" applyAlignment="1" applyProtection="1">
      <alignment vertical="center"/>
    </xf>
    <xf numFmtId="0" fontId="3" fillId="3" borderId="1" xfId="0" applyNumberFormat="1" applyFont="1" applyFill="1" applyBorder="1" applyAlignment="1" applyProtection="1">
      <alignment vertical="center"/>
    </xf>
    <xf numFmtId="0" fontId="3" fillId="3" borderId="0" xfId="0" applyNumberFormat="1" applyFont="1" applyFill="1" applyBorder="1" applyAlignment="1" applyProtection="1">
      <alignment vertical="center"/>
    </xf>
    <xf numFmtId="0" fontId="3" fillId="3" borderId="8" xfId="0" applyNumberFormat="1" applyFont="1" applyFill="1" applyBorder="1" applyAlignment="1" applyProtection="1">
      <alignment vertical="center"/>
    </xf>
    <xf numFmtId="0" fontId="22" fillId="3" borderId="0" xfId="0" applyNumberFormat="1" applyFont="1" applyFill="1" applyAlignment="1" applyProtection="1">
      <alignment vertical="center"/>
    </xf>
    <xf numFmtId="0" fontId="3" fillId="3" borderId="9" xfId="0" applyNumberFormat="1" applyFont="1" applyFill="1" applyBorder="1" applyAlignment="1" applyProtection="1">
      <alignment vertical="center"/>
    </xf>
    <xf numFmtId="0" fontId="3" fillId="3" borderId="10" xfId="0" applyNumberFormat="1" applyFont="1" applyFill="1" applyBorder="1" applyAlignment="1" applyProtection="1">
      <alignment vertical="center"/>
    </xf>
    <xf numFmtId="0" fontId="3" fillId="3" borderId="11" xfId="0" applyNumberFormat="1" applyFont="1" applyFill="1" applyBorder="1" applyAlignment="1" applyProtection="1">
      <alignment vertical="center"/>
    </xf>
    <xf numFmtId="0" fontId="3" fillId="3" borderId="1" xfId="0" applyNumberFormat="1" applyFont="1" applyFill="1" applyBorder="1" applyAlignment="1" applyProtection="1">
      <alignment horizontal="left" vertical="center"/>
    </xf>
    <xf numFmtId="0" fontId="3" fillId="3" borderId="0" xfId="0" applyNumberFormat="1" applyFont="1" applyFill="1" applyBorder="1" applyAlignment="1" applyProtection="1">
      <alignment horizontal="left" vertical="center"/>
    </xf>
    <xf numFmtId="0" fontId="3" fillId="11" borderId="0" xfId="0" applyNumberFormat="1" applyFont="1" applyFill="1" applyAlignment="1" applyProtection="1">
      <alignment vertical="center"/>
    </xf>
    <xf numFmtId="176" fontId="3" fillId="11" borderId="0" xfId="0" applyNumberFormat="1" applyFont="1" applyFill="1" applyAlignment="1" applyProtection="1">
      <alignment horizontal="center" vertical="center"/>
    </xf>
    <xf numFmtId="176" fontId="3" fillId="11" borderId="0" xfId="0" applyNumberFormat="1" applyFont="1" applyFill="1" applyAlignment="1" applyProtection="1">
      <alignment vertical="center" wrapText="1"/>
    </xf>
    <xf numFmtId="0" fontId="3" fillId="11" borderId="0" xfId="0" applyNumberFormat="1" applyFont="1" applyFill="1" applyAlignment="1" applyProtection="1">
      <alignment vertical="center" wrapText="1"/>
    </xf>
    <xf numFmtId="49" fontId="3" fillId="3" borderId="0" xfId="0" applyNumberFormat="1" applyFont="1" applyFill="1" applyAlignment="1" applyProtection="1">
      <alignment vertical="center"/>
    </xf>
    <xf numFmtId="0" fontId="34" fillId="11" borderId="0" xfId="14" applyNumberFormat="1" applyFont="1" applyFill="1" applyAlignment="1" applyProtection="1">
      <alignment vertical="center"/>
    </xf>
    <xf numFmtId="0" fontId="3" fillId="3" borderId="12" xfId="0" applyNumberFormat="1" applyFont="1" applyFill="1" applyBorder="1" applyAlignment="1" applyProtection="1">
      <alignment vertical="center"/>
    </xf>
    <xf numFmtId="0" fontId="3" fillId="3" borderId="13" xfId="0" applyNumberFormat="1" applyFont="1" applyFill="1" applyBorder="1" applyAlignment="1" applyProtection="1">
      <alignment vertical="center"/>
    </xf>
    <xf numFmtId="0" fontId="3" fillId="3" borderId="14" xfId="0" applyNumberFormat="1" applyFont="1" applyFill="1" applyBorder="1" applyAlignment="1" applyProtection="1">
      <alignment vertical="center"/>
    </xf>
    <xf numFmtId="0" fontId="3" fillId="3" borderId="15" xfId="0" applyNumberFormat="1" applyFont="1" applyFill="1" applyBorder="1" applyAlignment="1" applyProtection="1">
      <alignment vertical="center"/>
    </xf>
    <xf numFmtId="0" fontId="3" fillId="11" borderId="16" xfId="0" applyNumberFormat="1" applyFont="1" applyFill="1" applyBorder="1" applyAlignment="1" applyProtection="1">
      <alignment vertical="center"/>
    </xf>
    <xf numFmtId="0" fontId="3" fillId="11" borderId="8" xfId="0" applyNumberFormat="1" applyFont="1" applyFill="1" applyBorder="1" applyAlignment="1" applyProtection="1">
      <alignment vertical="center"/>
    </xf>
    <xf numFmtId="0" fontId="3" fillId="11" borderId="0" xfId="0" applyNumberFormat="1" applyFont="1" applyFill="1" applyBorder="1" applyAlignment="1" applyProtection="1">
      <alignment vertical="center"/>
    </xf>
    <xf numFmtId="0" fontId="3" fillId="11" borderId="1" xfId="0" applyNumberFormat="1" applyFont="1" applyFill="1" applyBorder="1" applyAlignment="1" applyProtection="1">
      <alignment vertical="center"/>
    </xf>
    <xf numFmtId="0" fontId="3" fillId="11" borderId="0" xfId="0" applyNumberFormat="1" applyFont="1" applyFill="1" applyBorder="1" applyAlignment="1" applyProtection="1">
      <alignment horizontal="distributed" vertical="center"/>
    </xf>
    <xf numFmtId="0" fontId="3" fillId="11" borderId="9" xfId="0" applyNumberFormat="1" applyFont="1" applyFill="1" applyBorder="1" applyAlignment="1" applyProtection="1">
      <alignment vertical="center"/>
    </xf>
    <xf numFmtId="0" fontId="3" fillId="11" borderId="10" xfId="0" applyNumberFormat="1" applyFont="1" applyFill="1" applyBorder="1" applyAlignment="1" applyProtection="1">
      <alignment vertical="center"/>
    </xf>
    <xf numFmtId="0" fontId="3" fillId="11" borderId="11" xfId="0" applyNumberFormat="1" applyFont="1" applyFill="1" applyBorder="1" applyAlignment="1" applyProtection="1">
      <alignment vertical="center"/>
    </xf>
    <xf numFmtId="0" fontId="3" fillId="11" borderId="5" xfId="0" applyNumberFormat="1" applyFont="1" applyFill="1" applyBorder="1" applyAlignment="1" applyProtection="1">
      <alignment vertical="center"/>
    </xf>
    <xf numFmtId="0" fontId="3" fillId="11" borderId="0" xfId="0" applyNumberFormat="1" applyFont="1" applyFill="1" applyBorder="1" applyAlignment="1" applyProtection="1">
      <alignment vertical="center" shrinkToFit="1"/>
    </xf>
    <xf numFmtId="0" fontId="3" fillId="11" borderId="17" xfId="0" applyNumberFormat="1" applyFont="1" applyFill="1" applyBorder="1" applyAlignment="1" applyProtection="1">
      <alignment vertical="center"/>
    </xf>
    <xf numFmtId="0" fontId="3" fillId="11" borderId="18" xfId="0" applyNumberFormat="1" applyFont="1" applyFill="1" applyBorder="1" applyAlignment="1" applyProtection="1">
      <alignment vertical="center"/>
    </xf>
    <xf numFmtId="0" fontId="3" fillId="11" borderId="4" xfId="0" applyNumberFormat="1" applyFont="1" applyFill="1" applyBorder="1" applyAlignment="1" applyProtection="1">
      <alignment vertical="center"/>
    </xf>
    <xf numFmtId="0" fontId="25" fillId="11" borderId="0" xfId="0" applyNumberFormat="1" applyFont="1" applyFill="1" applyBorder="1" applyAlignment="1" applyProtection="1">
      <alignment vertical="center"/>
    </xf>
    <xf numFmtId="0" fontId="3" fillId="11" borderId="0" xfId="0" applyNumberFormat="1" applyFont="1" applyFill="1" applyBorder="1" applyAlignment="1" applyProtection="1"/>
    <xf numFmtId="0" fontId="3" fillId="11" borderId="0" xfId="0" applyNumberFormat="1" applyFont="1" applyFill="1" applyBorder="1" applyAlignment="1" applyProtection="1">
      <alignment horizontal="center"/>
    </xf>
    <xf numFmtId="0" fontId="3" fillId="11" borderId="19" xfId="0" applyNumberFormat="1" applyFont="1" applyFill="1" applyBorder="1" applyAlignment="1" applyProtection="1">
      <alignment vertical="center"/>
    </xf>
    <xf numFmtId="0" fontId="3" fillId="11" borderId="2" xfId="0" applyNumberFormat="1" applyFont="1" applyFill="1" applyBorder="1" applyAlignment="1" applyProtection="1">
      <alignment vertical="center"/>
    </xf>
    <xf numFmtId="0" fontId="3" fillId="11" borderId="20" xfId="0" applyNumberFormat="1" applyFont="1" applyFill="1" applyBorder="1" applyAlignment="1" applyProtection="1">
      <alignment vertical="center"/>
    </xf>
    <xf numFmtId="0" fontId="3" fillId="11" borderId="2" xfId="0" applyNumberFormat="1" applyFont="1" applyFill="1" applyBorder="1" applyAlignment="1" applyProtection="1">
      <alignment horizontal="center" vertical="center"/>
    </xf>
    <xf numFmtId="0" fontId="3" fillId="11" borderId="21" xfId="0" applyNumberFormat="1" applyFont="1" applyFill="1" applyBorder="1" applyAlignment="1" applyProtection="1">
      <alignment vertical="center"/>
    </xf>
    <xf numFmtId="0" fontId="3" fillId="11" borderId="7" xfId="0" applyNumberFormat="1" applyFont="1" applyFill="1" applyBorder="1" applyAlignment="1" applyProtection="1">
      <alignment vertical="center"/>
    </xf>
    <xf numFmtId="0" fontId="3" fillId="11" borderId="3" xfId="0" applyNumberFormat="1" applyFont="1" applyFill="1" applyBorder="1" applyAlignment="1" applyProtection="1">
      <alignment vertical="center"/>
    </xf>
    <xf numFmtId="0" fontId="3" fillId="11" borderId="3" xfId="0" applyNumberFormat="1" applyFont="1" applyFill="1" applyBorder="1" applyAlignment="1" applyProtection="1">
      <alignment horizontal="center" vertical="center"/>
    </xf>
    <xf numFmtId="0" fontId="3" fillId="11" borderId="4" xfId="0" applyNumberFormat="1" applyFont="1" applyFill="1" applyBorder="1" applyAlignment="1" applyProtection="1">
      <alignment horizontal="center" vertical="center"/>
    </xf>
    <xf numFmtId="0" fontId="3" fillId="11" borderId="0" xfId="0" applyNumberFormat="1" applyFont="1" applyFill="1" applyBorder="1" applyAlignment="1" applyProtection="1">
      <alignment horizontal="center" vertical="center"/>
    </xf>
    <xf numFmtId="0" fontId="3" fillId="11" borderId="5" xfId="0" applyNumberFormat="1" applyFont="1" applyFill="1" applyBorder="1" applyAlignment="1" applyProtection="1">
      <alignment horizontal="center" vertical="center"/>
    </xf>
    <xf numFmtId="0" fontId="3" fillId="3" borderId="0" xfId="0" applyNumberFormat="1" applyFont="1" applyFill="1" applyAlignment="1" applyProtection="1"/>
    <xf numFmtId="0" fontId="3" fillId="11" borderId="22" xfId="0" applyNumberFormat="1" applyFont="1" applyFill="1" applyBorder="1" applyAlignment="1" applyProtection="1">
      <alignment vertical="center"/>
    </xf>
    <xf numFmtId="0" fontId="3" fillId="11" borderId="23" xfId="0" applyNumberFormat="1" applyFont="1" applyFill="1" applyBorder="1" applyAlignment="1" applyProtection="1">
      <alignment vertical="center"/>
    </xf>
    <xf numFmtId="0" fontId="3" fillId="11" borderId="24" xfId="0" applyNumberFormat="1" applyFont="1" applyFill="1" applyBorder="1" applyAlignment="1" applyProtection="1">
      <alignment vertical="center"/>
    </xf>
    <xf numFmtId="0" fontId="3" fillId="11" borderId="25" xfId="0" applyNumberFormat="1" applyFont="1" applyFill="1" applyBorder="1" applyAlignment="1" applyProtection="1">
      <alignment vertical="center"/>
    </xf>
    <xf numFmtId="0" fontId="3" fillId="4" borderId="0" xfId="0" applyNumberFormat="1" applyFont="1" applyFill="1" applyAlignment="1" applyProtection="1"/>
    <xf numFmtId="0" fontId="3" fillId="3" borderId="0" xfId="0" applyNumberFormat="1" applyFont="1" applyFill="1" applyAlignment="1" applyProtection="1">
      <alignment vertical="top"/>
    </xf>
    <xf numFmtId="0" fontId="3" fillId="3" borderId="0" xfId="14" applyNumberFormat="1" applyFont="1" applyFill="1" applyAlignment="1" applyProtection="1">
      <alignment vertical="center"/>
    </xf>
    <xf numFmtId="0" fontId="3" fillId="4" borderId="0" xfId="0" applyNumberFormat="1" applyFont="1" applyFill="1" applyAlignment="1" applyProtection="1">
      <alignment vertical="top"/>
    </xf>
    <xf numFmtId="0" fontId="3" fillId="11" borderId="0" xfId="14" applyFont="1" applyFill="1" applyAlignment="1" applyProtection="1">
      <alignment vertical="center"/>
    </xf>
    <xf numFmtId="0" fontId="3" fillId="14" borderId="0" xfId="0" applyNumberFormat="1" applyFont="1" applyFill="1" applyAlignment="1" applyProtection="1">
      <alignment vertical="center"/>
    </xf>
    <xf numFmtId="0" fontId="26" fillId="3" borderId="0" xfId="0" applyFont="1" applyFill="1" applyProtection="1">
      <alignment vertical="center"/>
    </xf>
    <xf numFmtId="0" fontId="26" fillId="11" borderId="0" xfId="0" applyFont="1" applyFill="1" applyProtection="1">
      <alignment vertical="center"/>
    </xf>
    <xf numFmtId="0" fontId="26" fillId="11" borderId="0" xfId="0" applyFont="1" applyFill="1" applyAlignment="1" applyProtection="1">
      <alignment horizontal="center" vertical="center"/>
    </xf>
    <xf numFmtId="0" fontId="3" fillId="4" borderId="0" xfId="0" applyFont="1" applyFill="1" applyProtection="1">
      <alignment vertical="center"/>
    </xf>
    <xf numFmtId="0" fontId="27" fillId="11" borderId="0" xfId="0" applyFont="1" applyFill="1" applyAlignment="1" applyProtection="1">
      <alignment horizontal="center" vertical="center"/>
    </xf>
    <xf numFmtId="0" fontId="27" fillId="11" borderId="0" xfId="0" applyFont="1" applyFill="1" applyAlignment="1" applyProtection="1">
      <alignment vertical="center"/>
    </xf>
    <xf numFmtId="0" fontId="26" fillId="11" borderId="26" xfId="0" applyFont="1" applyFill="1" applyBorder="1" applyProtection="1">
      <alignment vertical="center"/>
    </xf>
    <xf numFmtId="0" fontId="26" fillId="11" borderId="27" xfId="0" applyFont="1" applyFill="1" applyBorder="1" applyAlignment="1" applyProtection="1">
      <alignment vertical="center"/>
    </xf>
    <xf numFmtId="0" fontId="26" fillId="11" borderId="6" xfId="0" applyFont="1" applyFill="1" applyBorder="1" applyAlignment="1" applyProtection="1">
      <alignment vertical="center"/>
    </xf>
    <xf numFmtId="0" fontId="26" fillId="11" borderId="7" xfId="0" applyFont="1" applyFill="1" applyBorder="1" applyAlignment="1" applyProtection="1">
      <alignment vertical="center"/>
    </xf>
    <xf numFmtId="0" fontId="26" fillId="11" borderId="28" xfId="0" applyFont="1" applyFill="1" applyBorder="1" applyProtection="1">
      <alignment vertical="center"/>
    </xf>
    <xf numFmtId="0" fontId="26" fillId="11" borderId="28" xfId="0" applyNumberFormat="1" applyFont="1" applyFill="1" applyBorder="1" applyAlignment="1" applyProtection="1">
      <alignment horizontal="left" vertical="center"/>
    </xf>
    <xf numFmtId="0" fontId="26" fillId="11" borderId="29" xfId="0" applyFont="1" applyFill="1" applyBorder="1" applyAlignment="1" applyProtection="1">
      <alignment vertical="center"/>
    </xf>
    <xf numFmtId="0" fontId="26" fillId="11" borderId="1" xfId="0" applyFont="1" applyFill="1" applyBorder="1" applyAlignment="1" applyProtection="1">
      <alignment vertical="center"/>
    </xf>
    <xf numFmtId="0" fontId="26" fillId="11" borderId="8" xfId="0" applyFont="1" applyFill="1" applyBorder="1" applyAlignment="1" applyProtection="1">
      <alignment vertical="center"/>
    </xf>
    <xf numFmtId="0" fontId="26" fillId="11" borderId="35" xfId="0" applyFont="1" applyFill="1" applyBorder="1" applyProtection="1">
      <alignment vertical="center"/>
    </xf>
    <xf numFmtId="0" fontId="3" fillId="11" borderId="35" xfId="0" applyNumberFormat="1" applyFont="1" applyFill="1" applyBorder="1" applyAlignment="1" applyProtection="1">
      <alignment vertical="center"/>
    </xf>
    <xf numFmtId="0" fontId="3" fillId="11" borderId="35" xfId="0" applyNumberFormat="1" applyFont="1" applyFill="1" applyBorder="1" applyAlignment="1" applyProtection="1">
      <alignment horizontal="center" vertical="center"/>
    </xf>
    <xf numFmtId="0" fontId="26" fillId="11" borderId="35" xfId="0" applyNumberFormat="1" applyFont="1" applyFill="1" applyBorder="1" applyAlignment="1" applyProtection="1">
      <alignment vertical="center"/>
    </xf>
    <xf numFmtId="0" fontId="26" fillId="11" borderId="35" xfId="0" applyNumberFormat="1" applyFont="1" applyFill="1" applyBorder="1" applyAlignment="1" applyProtection="1">
      <alignment horizontal="left" vertical="center"/>
    </xf>
    <xf numFmtId="0" fontId="26" fillId="11" borderId="34" xfId="0" applyFont="1" applyFill="1" applyBorder="1" applyAlignment="1" applyProtection="1">
      <alignment vertical="center"/>
    </xf>
    <xf numFmtId="0" fontId="26" fillId="11" borderId="0" xfId="0" applyFont="1" applyFill="1" applyBorder="1" applyAlignment="1" applyProtection="1">
      <alignment vertical="center"/>
    </xf>
    <xf numFmtId="0" fontId="26" fillId="11" borderId="31" xfId="0" applyFont="1" applyFill="1" applyBorder="1" applyProtection="1">
      <alignment vertical="center"/>
    </xf>
    <xf numFmtId="0" fontId="3" fillId="11" borderId="32" xfId="0" applyFont="1" applyFill="1" applyBorder="1" applyAlignment="1" applyProtection="1">
      <alignment vertical="center"/>
    </xf>
    <xf numFmtId="0" fontId="26" fillId="11" borderId="32" xfId="0" applyFont="1" applyFill="1" applyBorder="1" applyAlignment="1" applyProtection="1">
      <alignment vertical="center"/>
    </xf>
    <xf numFmtId="0" fontId="3" fillId="11" borderId="32" xfId="0" applyFont="1" applyFill="1" applyBorder="1" applyProtection="1">
      <alignment vertical="center"/>
    </xf>
    <xf numFmtId="0" fontId="26" fillId="11" borderId="32" xfId="0" applyNumberFormat="1" applyFont="1" applyFill="1" applyBorder="1" applyAlignment="1" applyProtection="1">
      <alignment vertical="center"/>
    </xf>
    <xf numFmtId="0" fontId="26" fillId="11" borderId="32" xfId="0" applyFont="1" applyFill="1" applyBorder="1" applyAlignment="1" applyProtection="1">
      <alignment horizontal="left" vertical="center"/>
    </xf>
    <xf numFmtId="0" fontId="26" fillId="11" borderId="33" xfId="0" applyFont="1" applyFill="1" applyBorder="1" applyAlignment="1" applyProtection="1">
      <alignment vertical="center"/>
    </xf>
    <xf numFmtId="0" fontId="26" fillId="11" borderId="1" xfId="0" applyFont="1" applyFill="1" applyBorder="1" applyProtection="1">
      <alignment vertical="center"/>
    </xf>
    <xf numFmtId="0" fontId="26" fillId="11" borderId="10" xfId="0" applyFont="1" applyFill="1" applyBorder="1" applyProtection="1">
      <alignment vertical="center"/>
    </xf>
    <xf numFmtId="0" fontId="26" fillId="11" borderId="9" xfId="0" applyFont="1" applyFill="1" applyBorder="1" applyAlignment="1" applyProtection="1">
      <alignment vertical="center"/>
    </xf>
    <xf numFmtId="0" fontId="26" fillId="11" borderId="11" xfId="0" applyFont="1" applyFill="1" applyBorder="1" applyAlignment="1" applyProtection="1">
      <alignment vertical="center"/>
    </xf>
    <xf numFmtId="0" fontId="26" fillId="11" borderId="0" xfId="0" applyFont="1" applyFill="1" applyBorder="1" applyProtection="1">
      <alignment vertical="center"/>
    </xf>
    <xf numFmtId="0" fontId="27" fillId="11" borderId="3" xfId="0" applyFont="1" applyFill="1" applyBorder="1" applyAlignment="1" applyProtection="1">
      <alignment horizontal="center" vertical="center"/>
    </xf>
    <xf numFmtId="0" fontId="26" fillId="11" borderId="8" xfId="0" applyFont="1" applyFill="1" applyBorder="1" applyProtection="1">
      <alignment vertical="center"/>
    </xf>
    <xf numFmtId="0" fontId="26" fillId="11" borderId="9" xfId="0" applyFont="1" applyFill="1" applyBorder="1" applyProtection="1">
      <alignment vertical="center"/>
    </xf>
    <xf numFmtId="0" fontId="27" fillId="11" borderId="10" xfId="0" applyFont="1" applyFill="1" applyBorder="1" applyAlignment="1" applyProtection="1">
      <alignment vertical="center"/>
    </xf>
    <xf numFmtId="0" fontId="27" fillId="11" borderId="10" xfId="0" applyFont="1" applyFill="1" applyBorder="1" applyAlignment="1" applyProtection="1">
      <alignment horizontal="center" vertical="center"/>
    </xf>
    <xf numFmtId="0" fontId="26" fillId="11" borderId="0" xfId="0" applyFont="1" applyFill="1" applyBorder="1" applyAlignment="1" applyProtection="1">
      <alignment horizontal="center" vertical="center"/>
    </xf>
    <xf numFmtId="0" fontId="26" fillId="11" borderId="31" xfId="0" applyFont="1" applyFill="1" applyBorder="1" applyAlignment="1" applyProtection="1">
      <alignment vertical="center"/>
    </xf>
    <xf numFmtId="178" fontId="26" fillId="11" borderId="35" xfId="0" applyNumberFormat="1" applyFont="1" applyFill="1" applyBorder="1" applyAlignment="1" applyProtection="1">
      <alignment horizontal="center" vertical="center"/>
    </xf>
    <xf numFmtId="178" fontId="76" fillId="11" borderId="35" xfId="0" applyNumberFormat="1" applyFont="1" applyFill="1" applyBorder="1" applyAlignment="1" applyProtection="1">
      <alignment horizontal="center" vertical="center"/>
    </xf>
    <xf numFmtId="178" fontId="76" fillId="11" borderId="34" xfId="0" applyNumberFormat="1" applyFont="1" applyFill="1" applyBorder="1" applyAlignment="1" applyProtection="1">
      <alignment horizontal="center" vertical="center"/>
    </xf>
    <xf numFmtId="0" fontId="26" fillId="11" borderId="30" xfId="0" applyFont="1" applyFill="1" applyBorder="1" applyAlignment="1" applyProtection="1">
      <alignment vertical="center"/>
    </xf>
    <xf numFmtId="0" fontId="26" fillId="11" borderId="32" xfId="0" applyFont="1" applyFill="1" applyBorder="1" applyAlignment="1" applyProtection="1">
      <alignment horizontal="center" vertical="center"/>
    </xf>
    <xf numFmtId="0" fontId="26" fillId="11" borderId="32" xfId="0" applyFont="1" applyFill="1" applyBorder="1" applyProtection="1">
      <alignment vertical="center"/>
    </xf>
    <xf numFmtId="0" fontId="26" fillId="11" borderId="33" xfId="0" applyFont="1" applyFill="1" applyBorder="1" applyProtection="1">
      <alignment vertical="center"/>
    </xf>
    <xf numFmtId="0" fontId="26" fillId="11" borderId="30" xfId="0" applyNumberFormat="1" applyFont="1" applyFill="1" applyBorder="1" applyAlignment="1" applyProtection="1">
      <alignment vertical="center" wrapText="1"/>
    </xf>
    <xf numFmtId="0" fontId="26" fillId="11" borderId="10" xfId="0" applyFont="1" applyFill="1" applyBorder="1" applyAlignment="1" applyProtection="1">
      <alignment horizontal="center" vertical="center"/>
    </xf>
    <xf numFmtId="0" fontId="26" fillId="11" borderId="11" xfId="0" applyFont="1" applyFill="1" applyBorder="1" applyProtection="1">
      <alignment vertical="center"/>
    </xf>
    <xf numFmtId="0" fontId="26" fillId="11" borderId="9" xfId="0" applyNumberFormat="1" applyFont="1" applyFill="1" applyBorder="1" applyAlignment="1" applyProtection="1">
      <alignment vertical="center" wrapText="1"/>
    </xf>
    <xf numFmtId="0" fontId="26" fillId="11" borderId="6" xfId="0" applyFont="1" applyFill="1" applyBorder="1" applyProtection="1">
      <alignment vertical="center"/>
    </xf>
    <xf numFmtId="178" fontId="3" fillId="11" borderId="0" xfId="0" applyNumberFormat="1" applyFont="1" applyFill="1" applyBorder="1" applyAlignment="1" applyProtection="1">
      <alignment vertical="center"/>
    </xf>
    <xf numFmtId="0" fontId="39" fillId="11" borderId="0" xfId="0" applyNumberFormat="1" applyFont="1" applyFill="1" applyBorder="1" applyAlignment="1" applyProtection="1">
      <alignment horizontal="center" vertical="center"/>
    </xf>
    <xf numFmtId="178" fontId="3" fillId="11" borderId="8" xfId="0" applyNumberFormat="1" applyFont="1" applyFill="1" applyBorder="1" applyAlignment="1" applyProtection="1">
      <alignment vertical="center"/>
    </xf>
    <xf numFmtId="0" fontId="26" fillId="11" borderId="0" xfId="0" applyFont="1" applyFill="1" applyBorder="1" applyAlignment="1" applyProtection="1">
      <alignment horizontal="left" vertical="center"/>
    </xf>
    <xf numFmtId="0" fontId="26" fillId="11" borderId="30" xfId="0" applyFont="1" applyFill="1" applyBorder="1" applyProtection="1">
      <alignment vertical="center"/>
    </xf>
    <xf numFmtId="0" fontId="26" fillId="11" borderId="8" xfId="0" applyFont="1" applyFill="1" applyBorder="1" applyAlignment="1" applyProtection="1">
      <alignment vertical="center" shrinkToFit="1"/>
    </xf>
    <xf numFmtId="0" fontId="76" fillId="11" borderId="31" xfId="0" applyFont="1" applyFill="1" applyBorder="1" applyAlignment="1" applyProtection="1">
      <alignment vertical="center"/>
    </xf>
    <xf numFmtId="0" fontId="76" fillId="11" borderId="32" xfId="0" applyFont="1" applyFill="1" applyBorder="1" applyAlignment="1" applyProtection="1">
      <alignment vertical="center"/>
    </xf>
    <xf numFmtId="0" fontId="26" fillId="11" borderId="33" xfId="0" applyFont="1" applyFill="1" applyBorder="1" applyAlignment="1" applyProtection="1">
      <alignment vertical="center" shrinkToFit="1"/>
    </xf>
    <xf numFmtId="0" fontId="26" fillId="11" borderId="34" xfId="0" applyFont="1" applyFill="1" applyBorder="1" applyAlignment="1" applyProtection="1">
      <alignment vertical="center" shrinkToFit="1"/>
    </xf>
    <xf numFmtId="0" fontId="26" fillId="11" borderId="11" xfId="0" applyFont="1" applyFill="1" applyBorder="1" applyAlignment="1" applyProtection="1">
      <alignment vertical="center" shrinkToFit="1"/>
    </xf>
    <xf numFmtId="0" fontId="3" fillId="4" borderId="0" xfId="0" applyFont="1" applyFill="1" applyBorder="1" applyProtection="1">
      <alignment vertical="center"/>
    </xf>
    <xf numFmtId="0" fontId="3" fillId="4" borderId="0" xfId="0" applyFont="1" applyFill="1" applyBorder="1" applyAlignment="1" applyProtection="1">
      <alignment vertical="center"/>
    </xf>
    <xf numFmtId="0" fontId="26" fillId="11" borderId="11" xfId="0" applyFont="1" applyFill="1" applyBorder="1" applyAlignment="1" applyProtection="1">
      <alignment horizontal="left" vertical="center" shrinkToFit="1"/>
    </xf>
    <xf numFmtId="0" fontId="76" fillId="11" borderId="3" xfId="0" applyNumberFormat="1" applyFont="1" applyFill="1" applyBorder="1" applyAlignment="1" applyProtection="1">
      <alignment horizontal="left" vertical="center" wrapText="1"/>
    </xf>
    <xf numFmtId="0" fontId="76" fillId="11" borderId="7" xfId="0" applyNumberFormat="1" applyFont="1" applyFill="1" applyBorder="1" applyAlignment="1" applyProtection="1">
      <alignment vertical="center" wrapText="1"/>
    </xf>
    <xf numFmtId="0" fontId="76" fillId="11" borderId="32" xfId="0" applyNumberFormat="1" applyFont="1" applyFill="1" applyBorder="1" applyAlignment="1" applyProtection="1">
      <alignment horizontal="left" vertical="center" wrapText="1"/>
    </xf>
    <xf numFmtId="0" fontId="76" fillId="11" borderId="33" xfId="0" applyNumberFormat="1" applyFont="1" applyFill="1" applyBorder="1" applyAlignment="1" applyProtection="1">
      <alignment vertical="center" wrapText="1"/>
    </xf>
    <xf numFmtId="0" fontId="76" fillId="11" borderId="34" xfId="0" applyNumberFormat="1" applyFont="1" applyFill="1" applyBorder="1" applyAlignment="1" applyProtection="1">
      <alignment vertical="center" wrapText="1"/>
    </xf>
    <xf numFmtId="0" fontId="26" fillId="4" borderId="0" xfId="0" applyFont="1" applyFill="1" applyProtection="1">
      <alignment vertical="center"/>
    </xf>
    <xf numFmtId="0" fontId="26" fillId="4" borderId="0" xfId="0" applyFont="1" applyFill="1" applyAlignment="1" applyProtection="1">
      <alignment horizontal="center" vertical="center"/>
    </xf>
    <xf numFmtId="0" fontId="26" fillId="3" borderId="0" xfId="0" applyFont="1" applyFill="1" applyAlignment="1" applyProtection="1">
      <alignment vertical="center"/>
    </xf>
    <xf numFmtId="0" fontId="76" fillId="4" borderId="0" xfId="0" applyFont="1" applyFill="1" applyAlignment="1" applyProtection="1">
      <alignment vertical="center"/>
    </xf>
    <xf numFmtId="0" fontId="76" fillId="4" borderId="0" xfId="0" applyFont="1" applyFill="1" applyBorder="1" applyAlignment="1" applyProtection="1">
      <alignment vertical="center"/>
    </xf>
    <xf numFmtId="0" fontId="30" fillId="3" borderId="0" xfId="0" applyFont="1" applyFill="1" applyBorder="1" applyAlignment="1" applyProtection="1">
      <alignment vertical="center"/>
    </xf>
    <xf numFmtId="49" fontId="26" fillId="11" borderId="0" xfId="0" applyNumberFormat="1" applyFont="1" applyFill="1" applyBorder="1" applyAlignment="1" applyProtection="1">
      <alignment vertical="center"/>
    </xf>
    <xf numFmtId="0" fontId="32" fillId="11" borderId="0" xfId="0" applyFont="1" applyFill="1" applyBorder="1" applyAlignment="1" applyProtection="1">
      <alignment vertical="center"/>
    </xf>
    <xf numFmtId="0" fontId="29" fillId="11" borderId="0" xfId="0" applyFont="1" applyFill="1" applyBorder="1" applyAlignment="1" applyProtection="1">
      <alignment vertical="center"/>
    </xf>
    <xf numFmtId="0" fontId="26" fillId="11" borderId="0" xfId="0" applyFont="1" applyFill="1" applyBorder="1" applyAlignment="1" applyProtection="1">
      <alignment horizontal="right" vertical="center"/>
    </xf>
    <xf numFmtId="0" fontId="76" fillId="3" borderId="0" xfId="0" applyFont="1" applyFill="1" applyBorder="1" applyAlignment="1" applyProtection="1">
      <alignment vertical="center"/>
    </xf>
    <xf numFmtId="0" fontId="33" fillId="11" borderId="0" xfId="0" applyFont="1" applyFill="1" applyBorder="1" applyAlignment="1" applyProtection="1">
      <alignment vertical="center"/>
    </xf>
    <xf numFmtId="0" fontId="3" fillId="11" borderId="0" xfId="0" applyFont="1" applyFill="1" applyBorder="1" applyAlignment="1" applyProtection="1">
      <alignment vertical="center"/>
    </xf>
    <xf numFmtId="0" fontId="3" fillId="11" borderId="0" xfId="0" applyFont="1" applyFill="1" applyBorder="1" applyAlignment="1" applyProtection="1">
      <alignment horizontal="distributed" vertical="center"/>
    </xf>
    <xf numFmtId="0" fontId="20" fillId="3" borderId="0" xfId="0" applyFont="1" applyFill="1" applyBorder="1" applyAlignment="1" applyProtection="1">
      <alignment vertical="center"/>
    </xf>
    <xf numFmtId="0" fontId="26" fillId="11" borderId="0" xfId="0" applyFont="1" applyFill="1" applyBorder="1" applyAlignment="1" applyProtection="1"/>
    <xf numFmtId="0" fontId="26" fillId="11" borderId="0" xfId="0" applyNumberFormat="1" applyFont="1" applyFill="1" applyBorder="1" applyAlignment="1" applyProtection="1"/>
    <xf numFmtId="176" fontId="26" fillId="11" borderId="0" xfId="0" applyNumberFormat="1" applyFont="1" applyFill="1" applyBorder="1" applyAlignment="1" applyProtection="1"/>
    <xf numFmtId="49" fontId="31" fillId="11" borderId="0" xfId="0" applyNumberFormat="1" applyFont="1" applyFill="1" applyBorder="1" applyAlignment="1" applyProtection="1">
      <alignment vertical="center"/>
    </xf>
    <xf numFmtId="0" fontId="76" fillId="11" borderId="0" xfId="0" applyFont="1" applyFill="1" applyBorder="1" applyAlignment="1" applyProtection="1">
      <alignment vertical="center"/>
    </xf>
    <xf numFmtId="0" fontId="31" fillId="11" borderId="0" xfId="0" applyFont="1" applyFill="1" applyBorder="1" applyAlignment="1" applyProtection="1">
      <alignment vertical="center"/>
    </xf>
    <xf numFmtId="0" fontId="31" fillId="3" borderId="0" xfId="0" applyFont="1" applyFill="1" applyBorder="1" applyAlignment="1" applyProtection="1">
      <alignment vertical="center"/>
    </xf>
    <xf numFmtId="0" fontId="26" fillId="11" borderId="0" xfId="0" applyNumberFormat="1" applyFont="1" applyFill="1" applyBorder="1" applyAlignment="1" applyProtection="1">
      <alignment vertical="center"/>
    </xf>
    <xf numFmtId="176" fontId="26" fillId="11" borderId="0" xfId="0" applyNumberFormat="1" applyFont="1" applyFill="1" applyBorder="1" applyAlignment="1" applyProtection="1">
      <alignment vertical="center"/>
    </xf>
    <xf numFmtId="0" fontId="26" fillId="3" borderId="0" xfId="0" applyNumberFormat="1" applyFont="1" applyFill="1" applyBorder="1" applyAlignment="1" applyProtection="1">
      <alignment vertical="center"/>
    </xf>
    <xf numFmtId="0" fontId="26" fillId="3" borderId="0" xfId="0" applyFont="1" applyFill="1" applyBorder="1" applyAlignment="1" applyProtection="1">
      <alignment vertical="top"/>
    </xf>
    <xf numFmtId="0" fontId="26" fillId="11" borderId="0" xfId="0" applyFont="1" applyFill="1" applyBorder="1" applyAlignment="1" applyProtection="1">
      <alignment vertical="top"/>
    </xf>
    <xf numFmtId="0" fontId="26" fillId="11" borderId="0" xfId="0" applyFont="1" applyFill="1" applyAlignment="1" applyProtection="1">
      <alignment vertical="center"/>
    </xf>
    <xf numFmtId="0" fontId="30" fillId="11" borderId="0" xfId="0" applyFont="1" applyFill="1" applyBorder="1" applyAlignment="1" applyProtection="1">
      <alignment vertical="center"/>
    </xf>
    <xf numFmtId="0" fontId="3" fillId="11" borderId="0" xfId="0" applyFont="1" applyFill="1" applyAlignment="1" applyProtection="1">
      <alignment vertical="center"/>
    </xf>
    <xf numFmtId="0" fontId="3" fillId="11" borderId="76" xfId="0" applyFont="1" applyFill="1" applyBorder="1" applyAlignment="1" applyProtection="1">
      <alignment vertical="center"/>
    </xf>
    <xf numFmtId="0" fontId="79" fillId="0" borderId="76" xfId="0" applyFont="1" applyBorder="1" applyAlignment="1" applyProtection="1">
      <alignment vertical="center"/>
    </xf>
    <xf numFmtId="0" fontId="26" fillId="11" borderId="76" xfId="0" applyFont="1" applyFill="1" applyBorder="1" applyAlignment="1" applyProtection="1">
      <alignment vertical="center"/>
    </xf>
    <xf numFmtId="0" fontId="26" fillId="11" borderId="76" xfId="0" applyNumberFormat="1" applyFont="1" applyFill="1" applyBorder="1" applyAlignment="1" applyProtection="1">
      <alignment vertical="center"/>
    </xf>
    <xf numFmtId="49" fontId="26" fillId="11" borderId="76" xfId="0" applyNumberFormat="1" applyFont="1" applyFill="1" applyBorder="1" applyAlignment="1" applyProtection="1">
      <alignment vertical="center"/>
    </xf>
    <xf numFmtId="0" fontId="26" fillId="4" borderId="0" xfId="0" applyFont="1" applyFill="1" applyBorder="1" applyAlignment="1" applyProtection="1"/>
    <xf numFmtId="0" fontId="26" fillId="4" borderId="0" xfId="0" applyFont="1" applyFill="1" applyBorder="1" applyAlignment="1" applyProtection="1">
      <alignment vertical="center"/>
    </xf>
    <xf numFmtId="0" fontId="26" fillId="4" borderId="0" xfId="0" applyFont="1" applyFill="1" applyAlignment="1" applyProtection="1">
      <alignment vertical="center"/>
    </xf>
    <xf numFmtId="176" fontId="26" fillId="4" borderId="0" xfId="0" applyNumberFormat="1" applyFont="1" applyFill="1" applyBorder="1" applyAlignment="1" applyProtection="1">
      <alignment vertical="center"/>
    </xf>
    <xf numFmtId="0" fontId="26" fillId="4" borderId="0" xfId="0" applyFont="1" applyFill="1" applyAlignment="1" applyProtection="1"/>
    <xf numFmtId="0" fontId="26" fillId="4" borderId="0" xfId="0" applyFont="1" applyFill="1" applyAlignment="1" applyProtection="1">
      <alignment vertical="top"/>
    </xf>
    <xf numFmtId="0" fontId="26" fillId="4" borderId="0" xfId="0" applyFont="1" applyFill="1" applyBorder="1" applyAlignment="1" applyProtection="1">
      <alignment vertical="top"/>
    </xf>
    <xf numFmtId="0" fontId="79" fillId="0" borderId="0" xfId="0" applyFont="1" applyFill="1" applyProtection="1">
      <alignment vertical="center"/>
    </xf>
    <xf numFmtId="0" fontId="79" fillId="4" borderId="0" xfId="0" applyFont="1" applyFill="1" applyProtection="1">
      <alignment vertical="center"/>
    </xf>
    <xf numFmtId="0" fontId="87" fillId="0" borderId="0" xfId="0" applyFont="1" applyFill="1" applyAlignment="1" applyProtection="1">
      <alignment horizontal="distributed" vertical="center"/>
    </xf>
    <xf numFmtId="0" fontId="80" fillId="0" borderId="0" xfId="0" applyFont="1" applyFill="1" applyProtection="1">
      <alignment vertical="center"/>
    </xf>
    <xf numFmtId="0" fontId="80" fillId="11" borderId="2" xfId="0" applyFont="1" applyFill="1" applyBorder="1" applyAlignment="1" applyProtection="1">
      <alignment horizontal="center" vertical="center"/>
    </xf>
    <xf numFmtId="0" fontId="82" fillId="11" borderId="2" xfId="0" applyFont="1" applyFill="1" applyBorder="1" applyAlignment="1" applyProtection="1">
      <alignment vertical="center"/>
    </xf>
    <xf numFmtId="0" fontId="80" fillId="11" borderId="2" xfId="0" applyFont="1" applyFill="1" applyBorder="1" applyAlignment="1" applyProtection="1">
      <alignment vertical="center"/>
    </xf>
    <xf numFmtId="0" fontId="80" fillId="11" borderId="36" xfId="0" applyFont="1" applyFill="1" applyBorder="1" applyAlignment="1" applyProtection="1">
      <alignment vertical="center"/>
    </xf>
    <xf numFmtId="0" fontId="80" fillId="11" borderId="10" xfId="0" applyFont="1" applyFill="1" applyBorder="1" applyAlignment="1" applyProtection="1">
      <alignment horizontal="center" vertical="center"/>
    </xf>
    <xf numFmtId="0" fontId="81" fillId="11" borderId="2" xfId="0" applyFont="1" applyFill="1" applyBorder="1" applyAlignment="1" applyProtection="1">
      <alignment horizontal="center" vertical="center"/>
    </xf>
    <xf numFmtId="0" fontId="80" fillId="11" borderId="11" xfId="0" applyFont="1" applyFill="1" applyBorder="1" applyProtection="1">
      <alignment vertical="center"/>
    </xf>
    <xf numFmtId="0" fontId="80" fillId="11" borderId="0" xfId="0" applyFont="1" applyFill="1" applyProtection="1">
      <alignment vertical="center"/>
    </xf>
    <xf numFmtId="0" fontId="80" fillId="11" borderId="19" xfId="0" applyFont="1" applyFill="1" applyBorder="1" applyProtection="1">
      <alignment vertical="center"/>
    </xf>
    <xf numFmtId="0" fontId="80" fillId="11" borderId="2" xfId="0" applyFont="1" applyFill="1" applyBorder="1" applyProtection="1">
      <alignment vertical="center"/>
    </xf>
    <xf numFmtId="0" fontId="80" fillId="11" borderId="36" xfId="0" applyFont="1" applyFill="1" applyBorder="1" applyProtection="1">
      <alignment vertical="center"/>
    </xf>
    <xf numFmtId="0" fontId="80" fillId="11" borderId="3" xfId="0" applyFont="1" applyFill="1" applyBorder="1" applyProtection="1">
      <alignment vertical="center"/>
    </xf>
    <xf numFmtId="0" fontId="80" fillId="11" borderId="3" xfId="0" applyNumberFormat="1" applyFont="1" applyFill="1" applyBorder="1" applyAlignment="1" applyProtection="1">
      <alignment vertical="center"/>
    </xf>
    <xf numFmtId="0" fontId="80" fillId="11" borderId="7" xfId="0" applyFont="1" applyFill="1" applyBorder="1" applyProtection="1">
      <alignment vertical="center"/>
    </xf>
    <xf numFmtId="0" fontId="80" fillId="11" borderId="10" xfId="0" applyFont="1" applyFill="1" applyBorder="1" applyProtection="1">
      <alignment vertical="center"/>
    </xf>
    <xf numFmtId="0" fontId="80" fillId="11" borderId="10" xfId="0" applyNumberFormat="1" applyFont="1" applyFill="1" applyBorder="1" applyAlignment="1" applyProtection="1">
      <alignment vertical="center" wrapText="1"/>
    </xf>
    <xf numFmtId="49" fontId="82" fillId="11" borderId="2" xfId="0" applyNumberFormat="1" applyFont="1" applyFill="1" applyBorder="1" applyAlignment="1" applyProtection="1">
      <alignment horizontal="center" vertical="center"/>
    </xf>
    <xf numFmtId="0" fontId="82" fillId="11" borderId="2" xfId="0" applyNumberFormat="1" applyFont="1" applyFill="1" applyBorder="1" applyAlignment="1" applyProtection="1">
      <alignment horizontal="center" vertical="center"/>
    </xf>
    <xf numFmtId="0" fontId="88" fillId="0" borderId="0" xfId="0" applyFont="1" applyFill="1" applyBorder="1" applyAlignment="1" applyProtection="1">
      <alignment vertical="center" wrapText="1"/>
    </xf>
    <xf numFmtId="0" fontId="80" fillId="4" borderId="0" xfId="0" applyFont="1" applyFill="1" applyProtection="1">
      <alignment vertical="center"/>
    </xf>
    <xf numFmtId="0" fontId="91" fillId="11" borderId="0" xfId="0" applyFont="1" applyFill="1" applyAlignment="1" applyProtection="1">
      <alignment vertical="center"/>
    </xf>
    <xf numFmtId="0" fontId="79" fillId="11" borderId="0" xfId="0" applyFont="1" applyFill="1" applyAlignment="1" applyProtection="1">
      <alignment vertical="center"/>
    </xf>
    <xf numFmtId="0" fontId="79" fillId="11" borderId="0" xfId="0" applyFont="1" applyFill="1" applyAlignment="1" applyProtection="1">
      <alignment horizontal="right" vertical="center"/>
    </xf>
    <xf numFmtId="0" fontId="79" fillId="18" borderId="0" xfId="0" applyFont="1" applyFill="1" applyAlignment="1" applyProtection="1">
      <alignment vertical="center"/>
    </xf>
    <xf numFmtId="0" fontId="79" fillId="17" borderId="0" xfId="0" applyFont="1" applyFill="1" applyAlignment="1" applyProtection="1">
      <alignment vertical="center"/>
    </xf>
    <xf numFmtId="0" fontId="79" fillId="13" borderId="0" xfId="0" applyFont="1" applyFill="1" applyAlignment="1" applyProtection="1">
      <alignment vertical="center"/>
    </xf>
    <xf numFmtId="0" fontId="97" fillId="18" borderId="0" xfId="0" applyFont="1" applyFill="1" applyAlignment="1" applyProtection="1">
      <alignment vertical="center"/>
    </xf>
    <xf numFmtId="0" fontId="97" fillId="17" borderId="0" xfId="0" applyFont="1" applyFill="1" applyAlignment="1" applyProtection="1">
      <alignment vertical="center"/>
    </xf>
    <xf numFmtId="0" fontId="97" fillId="13" borderId="0" xfId="0" applyFont="1" applyFill="1" applyAlignment="1" applyProtection="1">
      <alignment vertical="center"/>
    </xf>
    <xf numFmtId="0" fontId="96" fillId="11" borderId="0" xfId="0" applyFont="1" applyFill="1" applyAlignment="1" applyProtection="1">
      <alignment vertical="center"/>
    </xf>
    <xf numFmtId="0" fontId="79" fillId="11" borderId="0" xfId="0" applyFont="1" applyFill="1" applyAlignment="1" applyProtection="1">
      <alignment horizontal="center" vertical="center"/>
    </xf>
    <xf numFmtId="0" fontId="79" fillId="11" borderId="0" xfId="0" applyFont="1" applyFill="1" applyAlignment="1" applyProtection="1">
      <alignment horizontal="left" vertical="center"/>
    </xf>
    <xf numFmtId="0" fontId="95" fillId="11" borderId="0" xfId="0" applyFont="1" applyFill="1" applyAlignment="1" applyProtection="1">
      <alignment horizontal="centerContinuous" vertical="center"/>
    </xf>
    <xf numFmtId="0" fontId="79" fillId="11" borderId="0" xfId="0" applyFont="1" applyFill="1" applyAlignment="1" applyProtection="1">
      <alignment horizontal="centerContinuous" vertical="center"/>
    </xf>
    <xf numFmtId="182" fontId="79" fillId="11" borderId="0" xfId="0" applyNumberFormat="1" applyFont="1" applyFill="1" applyAlignment="1" applyProtection="1">
      <alignment vertical="center"/>
    </xf>
    <xf numFmtId="0" fontId="94" fillId="11" borderId="0" xfId="0" applyFont="1" applyFill="1" applyAlignment="1" applyProtection="1">
      <alignment vertical="center"/>
    </xf>
    <xf numFmtId="0" fontId="93" fillId="11" borderId="0" xfId="0" applyFont="1" applyFill="1" applyAlignment="1" applyProtection="1">
      <alignment vertical="center"/>
    </xf>
    <xf numFmtId="0" fontId="92" fillId="11" borderId="0" xfId="0" applyFont="1" applyFill="1" applyAlignment="1" applyProtection="1">
      <alignment vertical="center"/>
    </xf>
    <xf numFmtId="0" fontId="91" fillId="18" borderId="0" xfId="0" applyFont="1" applyFill="1" applyAlignment="1" applyProtection="1">
      <alignment vertical="center"/>
    </xf>
    <xf numFmtId="0" fontId="91" fillId="17" borderId="0" xfId="0" applyFont="1" applyFill="1" applyAlignment="1" applyProtection="1">
      <alignment vertical="center"/>
    </xf>
    <xf numFmtId="0" fontId="91" fillId="13" borderId="0" xfId="0" applyFont="1" applyFill="1" applyAlignment="1" applyProtection="1">
      <alignment vertical="center"/>
    </xf>
    <xf numFmtId="0" fontId="0" fillId="0" borderId="0" xfId="0" applyAlignment="1" applyProtection="1">
      <alignment vertical="center"/>
    </xf>
    <xf numFmtId="0" fontId="79" fillId="0" borderId="0" xfId="0" applyFont="1" applyFill="1" applyAlignment="1" applyProtection="1">
      <alignment vertical="center"/>
    </xf>
    <xf numFmtId="0" fontId="0" fillId="18" borderId="0" xfId="0" applyFill="1" applyAlignment="1" applyProtection="1">
      <alignment vertical="center"/>
    </xf>
    <xf numFmtId="0" fontId="0" fillId="17" borderId="0" xfId="0" applyFill="1" applyAlignment="1" applyProtection="1">
      <alignment vertical="center"/>
    </xf>
    <xf numFmtId="0" fontId="3" fillId="11" borderId="0" xfId="0" applyFont="1" applyFill="1" applyAlignment="1" applyProtection="1">
      <alignment horizontal="left" vertical="top" wrapText="1"/>
    </xf>
    <xf numFmtId="0" fontId="0" fillId="0" borderId="0" xfId="0" applyAlignment="1" applyProtection="1">
      <alignment horizontal="left" vertical="top" wrapText="1"/>
    </xf>
    <xf numFmtId="0" fontId="3" fillId="11" borderId="0" xfId="0" applyFont="1" applyFill="1" applyAlignment="1" applyProtection="1">
      <alignment horizontal="center" vertical="center"/>
    </xf>
    <xf numFmtId="0" fontId="3" fillId="11" borderId="0" xfId="0" applyFont="1" applyFill="1" applyAlignment="1" applyProtection="1">
      <alignment horizontal="left" vertical="center"/>
    </xf>
    <xf numFmtId="0" fontId="72" fillId="0" borderId="0" xfId="0" applyFont="1" applyAlignment="1" applyProtection="1">
      <alignment vertical="center"/>
    </xf>
    <xf numFmtId="0" fontId="3" fillId="11" borderId="0" xfId="15" applyFont="1" applyFill="1" applyAlignment="1" applyProtection="1">
      <alignment vertical="center"/>
    </xf>
    <xf numFmtId="0" fontId="20" fillId="3" borderId="0" xfId="15" applyFont="1" applyFill="1" applyBorder="1" applyAlignment="1" applyProtection="1">
      <alignment vertical="center" wrapText="1"/>
    </xf>
    <xf numFmtId="0" fontId="3" fillId="13" borderId="0" xfId="15" applyFont="1" applyFill="1" applyAlignment="1" applyProtection="1">
      <alignment vertical="center"/>
    </xf>
    <xf numFmtId="0" fontId="3" fillId="2" borderId="0" xfId="15" applyFont="1" applyFill="1" applyAlignment="1" applyProtection="1">
      <alignment vertical="center"/>
    </xf>
    <xf numFmtId="0" fontId="20" fillId="3" borderId="0" xfId="15" applyFont="1" applyFill="1" applyBorder="1" applyAlignment="1" applyProtection="1">
      <alignment vertical="top" wrapText="1"/>
    </xf>
    <xf numFmtId="0" fontId="20" fillId="3" borderId="0" xfId="15" applyFont="1" applyFill="1" applyBorder="1" applyAlignment="1" applyProtection="1">
      <alignment horizontal="center" vertical="center" wrapText="1"/>
    </xf>
    <xf numFmtId="49" fontId="3" fillId="0" borderId="0" xfId="15" applyNumberFormat="1" applyFont="1" applyFill="1" applyBorder="1" applyAlignment="1" applyProtection="1">
      <alignment horizontal="right" vertical="top" wrapText="1"/>
    </xf>
    <xf numFmtId="0" fontId="3" fillId="0" borderId="0" xfId="15" applyFont="1" applyFill="1" applyBorder="1" applyAlignment="1" applyProtection="1">
      <alignment vertical="top" wrapText="1"/>
    </xf>
    <xf numFmtId="0" fontId="3" fillId="0" borderId="0" xfId="15" applyFont="1" applyFill="1" applyBorder="1" applyAlignment="1" applyProtection="1">
      <alignment horizontal="left" vertical="top" wrapText="1"/>
    </xf>
    <xf numFmtId="0" fontId="21" fillId="3" borderId="0" xfId="15" applyFont="1" applyFill="1" applyAlignment="1" applyProtection="1">
      <alignment vertical="center"/>
    </xf>
    <xf numFmtId="0" fontId="3" fillId="0" borderId="0" xfId="15" applyFont="1" applyFill="1" applyAlignment="1" applyProtection="1">
      <alignment vertical="center"/>
    </xf>
    <xf numFmtId="0" fontId="3" fillId="3" borderId="0" xfId="15" applyFont="1" applyFill="1" applyAlignment="1" applyProtection="1">
      <alignment horizontal="right" vertical="center"/>
    </xf>
    <xf numFmtId="0" fontId="53" fillId="3" borderId="0" xfId="15" applyFont="1" applyFill="1" applyAlignment="1" applyProtection="1">
      <alignment vertical="center"/>
    </xf>
    <xf numFmtId="0" fontId="53" fillId="3" borderId="0" xfId="15" applyFont="1" applyFill="1" applyAlignment="1" applyProtection="1">
      <alignment horizontal="center" vertical="center"/>
    </xf>
    <xf numFmtId="0" fontId="3" fillId="3" borderId="0" xfId="15" applyFont="1" applyFill="1" applyBorder="1" applyAlignment="1" applyProtection="1">
      <alignment horizontal="center" vertical="center"/>
    </xf>
    <xf numFmtId="0" fontId="35" fillId="3" borderId="0" xfId="15" applyFont="1" applyFill="1" applyAlignment="1" applyProtection="1">
      <alignment horizontal="distributed" vertical="center"/>
    </xf>
    <xf numFmtId="0" fontId="20" fillId="11" borderId="0" xfId="15" applyNumberFormat="1" applyFont="1" applyFill="1" applyAlignment="1" applyProtection="1">
      <alignment vertical="center"/>
    </xf>
    <xf numFmtId="176" fontId="20" fillId="11" borderId="0" xfId="15" applyNumberFormat="1" applyFont="1" applyFill="1" applyAlignment="1" applyProtection="1">
      <alignment vertical="center"/>
    </xf>
    <xf numFmtId="0" fontId="25" fillId="11" borderId="0" xfId="15" applyNumberFormat="1" applyFont="1" applyFill="1" applyBorder="1" applyAlignment="1" applyProtection="1">
      <alignment vertical="center" wrapText="1"/>
    </xf>
    <xf numFmtId="0" fontId="25" fillId="11" borderId="0" xfId="15" applyNumberFormat="1" applyFont="1" applyFill="1" applyBorder="1" applyAlignment="1" applyProtection="1">
      <alignment vertical="center"/>
    </xf>
    <xf numFmtId="0" fontId="25" fillId="11" borderId="0" xfId="15" applyNumberFormat="1" applyFont="1" applyFill="1" applyAlignment="1" applyProtection="1">
      <alignment horizontal="center" vertical="center"/>
    </xf>
    <xf numFmtId="0" fontId="3" fillId="11" borderId="0" xfId="15" applyFont="1" applyFill="1" applyBorder="1" applyAlignment="1" applyProtection="1">
      <alignment vertical="center"/>
    </xf>
    <xf numFmtId="0" fontId="29" fillId="11" borderId="0" xfId="15" applyFont="1" applyFill="1" applyBorder="1" applyAlignment="1" applyProtection="1">
      <alignment vertical="center"/>
    </xf>
    <xf numFmtId="0" fontId="3" fillId="11" borderId="0" xfId="15" applyFont="1" applyFill="1" applyAlignment="1" applyProtection="1">
      <alignment horizontal="center" vertical="center"/>
    </xf>
    <xf numFmtId="176" fontId="3" fillId="11" borderId="0" xfId="15" applyNumberFormat="1" applyFont="1" applyFill="1" applyBorder="1" applyAlignment="1" applyProtection="1">
      <alignment vertical="center"/>
    </xf>
    <xf numFmtId="0" fontId="47" fillId="11" borderId="0" xfId="15" applyFont="1" applyFill="1" applyBorder="1" applyAlignment="1" applyProtection="1">
      <alignment vertical="center" shrinkToFit="1"/>
    </xf>
    <xf numFmtId="0" fontId="0" fillId="11" borderId="0" xfId="0" applyFill="1" applyBorder="1" applyAlignment="1" applyProtection="1">
      <alignment vertical="center" shrinkToFit="1"/>
    </xf>
    <xf numFmtId="0" fontId="0" fillId="11" borderId="0" xfId="0" applyFill="1" applyAlignment="1" applyProtection="1">
      <alignment vertical="center"/>
    </xf>
    <xf numFmtId="0" fontId="76" fillId="11" borderId="0" xfId="0" applyFont="1" applyFill="1" applyAlignment="1" applyProtection="1">
      <alignment vertical="center"/>
    </xf>
    <xf numFmtId="0" fontId="76" fillId="11" borderId="0" xfId="0" applyFont="1" applyFill="1" applyAlignment="1" applyProtection="1">
      <alignment vertical="center" wrapText="1"/>
    </xf>
    <xf numFmtId="0" fontId="47" fillId="11" borderId="0" xfId="15" applyFont="1" applyFill="1" applyBorder="1" applyAlignment="1" applyProtection="1">
      <alignment vertical="center"/>
    </xf>
    <xf numFmtId="0" fontId="47" fillId="11" borderId="0" xfId="15" applyFont="1" applyFill="1" applyAlignment="1" applyProtection="1">
      <alignment vertical="center"/>
    </xf>
    <xf numFmtId="0" fontId="25" fillId="11" borderId="0" xfId="15" applyNumberFormat="1" applyFont="1" applyFill="1" applyBorder="1" applyAlignment="1" applyProtection="1">
      <alignment vertical="center" justifyLastLine="1"/>
    </xf>
    <xf numFmtId="176" fontId="29" fillId="11" borderId="0" xfId="15" applyNumberFormat="1" applyFont="1" applyFill="1" applyBorder="1" applyAlignment="1" applyProtection="1">
      <alignment vertical="center"/>
    </xf>
    <xf numFmtId="0" fontId="29" fillId="11" borderId="0" xfId="15" applyNumberFormat="1" applyFont="1" applyFill="1" applyBorder="1" applyAlignment="1" applyProtection="1">
      <alignment horizontal="center" vertical="center"/>
    </xf>
    <xf numFmtId="0" fontId="3" fillId="11" borderId="0" xfId="15" applyNumberFormat="1" applyFont="1" applyFill="1" applyBorder="1" applyAlignment="1" applyProtection="1">
      <alignment horizontal="center" vertical="center"/>
    </xf>
    <xf numFmtId="0" fontId="3" fillId="11" borderId="0" xfId="15" applyNumberFormat="1" applyFont="1" applyFill="1" applyBorder="1" applyAlignment="1" applyProtection="1">
      <alignment vertical="center"/>
    </xf>
    <xf numFmtId="0" fontId="55" fillId="11" borderId="0" xfId="15" applyNumberFormat="1" applyFont="1" applyFill="1" applyBorder="1" applyAlignment="1" applyProtection="1">
      <alignment justifyLastLine="1"/>
    </xf>
    <xf numFmtId="0" fontId="9" fillId="11" borderId="0" xfId="15" applyNumberFormat="1" applyFont="1" applyFill="1" applyBorder="1" applyAlignment="1" applyProtection="1"/>
    <xf numFmtId="176" fontId="23" fillId="11" borderId="0" xfId="15" applyNumberFormat="1" applyFont="1" applyFill="1" applyBorder="1" applyAlignment="1" applyProtection="1">
      <alignment vertical="center"/>
    </xf>
    <xf numFmtId="176" fontId="9" fillId="11" borderId="0" xfId="15" applyNumberFormat="1" applyFont="1" applyFill="1" applyBorder="1" applyAlignment="1" applyProtection="1">
      <alignment vertical="center"/>
    </xf>
    <xf numFmtId="0" fontId="56" fillId="11" borderId="0" xfId="15" applyNumberFormat="1" applyFont="1" applyFill="1" applyBorder="1" applyAlignment="1" applyProtection="1">
      <alignment vertical="center" textRotation="255"/>
    </xf>
    <xf numFmtId="0" fontId="57" fillId="11" borderId="0" xfId="15" applyNumberFormat="1" applyFont="1" applyFill="1" applyBorder="1" applyAlignment="1" applyProtection="1">
      <alignment vertical="center" textRotation="255"/>
    </xf>
    <xf numFmtId="182" fontId="20" fillId="11" borderId="0" xfId="15" applyNumberFormat="1" applyFont="1" applyFill="1" applyAlignment="1" applyProtection="1">
      <alignment vertical="center"/>
    </xf>
    <xf numFmtId="0" fontId="39" fillId="11" borderId="0" xfId="15" applyNumberFormat="1" applyFont="1" applyFill="1" applyBorder="1" applyAlignment="1" applyProtection="1">
      <alignment vertical="center" justifyLastLine="1"/>
    </xf>
    <xf numFmtId="176" fontId="20" fillId="11" borderId="0" xfId="15" applyNumberFormat="1" applyFont="1" applyFill="1" applyBorder="1" applyAlignment="1" applyProtection="1">
      <alignment vertical="center"/>
    </xf>
    <xf numFmtId="176" fontId="40" fillId="11" borderId="0" xfId="15" applyNumberFormat="1" applyFont="1" applyFill="1" applyBorder="1" applyAlignment="1" applyProtection="1">
      <alignment vertical="center"/>
    </xf>
    <xf numFmtId="0" fontId="29" fillId="0" borderId="0" xfId="15" applyFont="1" applyFill="1" applyBorder="1" applyAlignment="1" applyProtection="1">
      <alignment vertical="center"/>
    </xf>
    <xf numFmtId="0" fontId="39" fillId="11" borderId="0" xfId="15" applyNumberFormat="1" applyFont="1" applyFill="1" applyBorder="1" applyAlignment="1" applyProtection="1"/>
    <xf numFmtId="0" fontId="20" fillId="11" borderId="24" xfId="15" applyNumberFormat="1" applyFont="1" applyFill="1" applyBorder="1" applyAlignment="1" applyProtection="1"/>
    <xf numFmtId="0" fontId="23" fillId="11" borderId="0" xfId="15" applyNumberFormat="1" applyFont="1" applyFill="1" applyBorder="1" applyAlignment="1" applyProtection="1"/>
    <xf numFmtId="176" fontId="23" fillId="11" borderId="0" xfId="15" applyNumberFormat="1" applyFont="1" applyFill="1" applyBorder="1" applyAlignment="1" applyProtection="1">
      <alignment vertical="center" justifyLastLine="1"/>
    </xf>
    <xf numFmtId="0" fontId="98" fillId="13" borderId="0" xfId="15" applyFont="1" applyFill="1" applyAlignment="1" applyProtection="1">
      <alignment vertical="center"/>
    </xf>
    <xf numFmtId="0" fontId="39" fillId="11" borderId="0" xfId="15" applyNumberFormat="1" applyFont="1" applyFill="1" applyBorder="1" applyAlignment="1" applyProtection="1">
      <alignment vertical="distributed" justifyLastLine="1"/>
    </xf>
    <xf numFmtId="176" fontId="20" fillId="11" borderId="0" xfId="15" applyNumberFormat="1" applyFont="1" applyFill="1" applyBorder="1" applyAlignment="1" applyProtection="1">
      <alignment vertical="center" justifyLastLine="1"/>
    </xf>
    <xf numFmtId="176" fontId="20" fillId="0" borderId="0" xfId="15" applyNumberFormat="1" applyFont="1" applyFill="1" applyBorder="1" applyAlignment="1" applyProtection="1">
      <alignment vertical="center" justifyLastLine="1"/>
    </xf>
    <xf numFmtId="0" fontId="25" fillId="11" borderId="0" xfId="15" applyFont="1" applyFill="1" applyBorder="1" applyAlignment="1" applyProtection="1">
      <alignment vertical="center" readingOrder="1"/>
    </xf>
    <xf numFmtId="0" fontId="25" fillId="11" borderId="0" xfId="15" applyFont="1" applyFill="1" applyBorder="1" applyAlignment="1" applyProtection="1">
      <alignment vertical="center" justifyLastLine="1"/>
    </xf>
    <xf numFmtId="0" fontId="25" fillId="11" borderId="0" xfId="15" applyFont="1" applyFill="1" applyBorder="1" applyAlignment="1" applyProtection="1">
      <alignment horizontal="left" vertical="center"/>
    </xf>
    <xf numFmtId="0" fontId="25" fillId="11" borderId="0" xfId="15" applyFont="1" applyFill="1" applyBorder="1" applyAlignment="1" applyProtection="1">
      <alignment horizontal="center" vertical="center"/>
    </xf>
    <xf numFmtId="176" fontId="25" fillId="11" borderId="0" xfId="15" applyNumberFormat="1" applyFont="1" applyFill="1" applyBorder="1" applyAlignment="1" applyProtection="1">
      <alignment horizontal="center" vertical="center" justifyLastLine="1"/>
    </xf>
    <xf numFmtId="0" fontId="25" fillId="11" borderId="0" xfId="15" applyFont="1" applyFill="1" applyBorder="1" applyAlignment="1" applyProtection="1">
      <alignment vertical="center"/>
    </xf>
    <xf numFmtId="176" fontId="25" fillId="11" borderId="0" xfId="15" applyNumberFormat="1" applyFont="1" applyFill="1" applyBorder="1" applyAlignment="1" applyProtection="1">
      <alignment horizontal="left" vertical="center" justifyLastLine="1"/>
    </xf>
    <xf numFmtId="176" fontId="54" fillId="11" borderId="0" xfId="15" applyNumberFormat="1" applyFont="1" applyFill="1" applyBorder="1" applyAlignment="1" applyProtection="1">
      <alignment horizontal="center" vertical="center" justifyLastLine="1"/>
    </xf>
    <xf numFmtId="0" fontId="80" fillId="0" borderId="10" xfId="0" applyFont="1" applyBorder="1" applyAlignment="1" applyProtection="1">
      <alignment vertical="center"/>
    </xf>
    <xf numFmtId="0" fontId="88" fillId="0" borderId="10" xfId="0" applyFont="1" applyBorder="1" applyAlignment="1" applyProtection="1">
      <alignment vertical="top"/>
    </xf>
    <xf numFmtId="0" fontId="20" fillId="11" borderId="3" xfId="15" applyFont="1" applyFill="1" applyBorder="1" applyAlignment="1" applyProtection="1">
      <alignment horizontal="center" vertical="center" readingOrder="1"/>
    </xf>
    <xf numFmtId="0" fontId="20" fillId="11" borderId="7" xfId="15" applyFont="1" applyFill="1" applyBorder="1" applyAlignment="1" applyProtection="1">
      <alignment vertical="center" readingOrder="1"/>
    </xf>
    <xf numFmtId="0" fontId="98" fillId="13" borderId="0" xfId="15" applyFont="1" applyFill="1" applyBorder="1" applyAlignment="1" applyProtection="1">
      <alignment vertical="center"/>
    </xf>
    <xf numFmtId="176" fontId="20" fillId="11" borderId="0" xfId="15" applyNumberFormat="1" applyFont="1" applyFill="1" applyBorder="1" applyAlignment="1" applyProtection="1">
      <alignment vertical="center" wrapText="1"/>
    </xf>
    <xf numFmtId="0" fontId="25" fillId="11" borderId="0" xfId="15" applyFont="1" applyFill="1" applyAlignment="1" applyProtection="1">
      <alignment vertical="center"/>
    </xf>
    <xf numFmtId="0" fontId="25" fillId="13" borderId="0" xfId="15" applyFont="1" applyFill="1" applyAlignment="1" applyProtection="1">
      <alignment vertical="center"/>
    </xf>
    <xf numFmtId="0" fontId="3" fillId="11" borderId="0" xfId="15" applyFont="1" applyFill="1" applyAlignment="1" applyProtection="1">
      <alignment vertical="top" wrapText="1"/>
    </xf>
    <xf numFmtId="0" fontId="21" fillId="13" borderId="0" xfId="15" applyFont="1" applyFill="1" applyAlignment="1" applyProtection="1">
      <alignment vertical="center"/>
    </xf>
    <xf numFmtId="0" fontId="53" fillId="13" borderId="0" xfId="15" applyFont="1" applyFill="1" applyAlignment="1" applyProtection="1">
      <alignment vertical="center"/>
    </xf>
    <xf numFmtId="0" fontId="53" fillId="13" borderId="0" xfId="15" applyFont="1" applyFill="1" applyBorder="1" applyAlignment="1" applyProtection="1">
      <alignment vertical="center"/>
    </xf>
    <xf numFmtId="0" fontId="53" fillId="13" borderId="0" xfId="15" applyFont="1" applyFill="1" applyAlignment="1" applyProtection="1">
      <alignment horizontal="center" vertical="center"/>
    </xf>
    <xf numFmtId="0" fontId="53" fillId="13" borderId="0" xfId="15" applyFont="1" applyFill="1" applyBorder="1" applyAlignment="1" applyProtection="1">
      <alignment horizontal="center" vertical="center"/>
    </xf>
    <xf numFmtId="0" fontId="3" fillId="13" borderId="0" xfId="15" applyFont="1" applyFill="1" applyBorder="1" applyAlignment="1" applyProtection="1">
      <alignment horizontal="center" vertical="center"/>
    </xf>
    <xf numFmtId="0" fontId="3" fillId="13" borderId="0" xfId="15" applyFont="1" applyFill="1" applyBorder="1" applyAlignment="1" applyProtection="1">
      <alignment vertical="center"/>
    </xf>
    <xf numFmtId="0" fontId="35" fillId="13" borderId="0" xfId="15" applyFont="1" applyFill="1" applyBorder="1" applyAlignment="1" applyProtection="1">
      <alignment horizontal="distributed" vertical="center"/>
    </xf>
    <xf numFmtId="0" fontId="20" fillId="13" borderId="0" xfId="15" applyNumberFormat="1" applyFont="1" applyFill="1" applyBorder="1" applyAlignment="1" applyProtection="1">
      <alignment vertical="center"/>
    </xf>
    <xf numFmtId="0" fontId="0" fillId="13" borderId="0" xfId="0" applyFill="1" applyBorder="1" applyAlignment="1" applyProtection="1">
      <alignment vertical="center"/>
    </xf>
    <xf numFmtId="176" fontId="20" fillId="13" borderId="0" xfId="15" applyNumberFormat="1" applyFont="1" applyFill="1" applyBorder="1" applyAlignment="1" applyProtection="1">
      <alignment vertical="center"/>
    </xf>
    <xf numFmtId="0" fontId="25" fillId="13" borderId="0" xfId="15" applyNumberFormat="1" applyFont="1" applyFill="1" applyBorder="1" applyAlignment="1" applyProtection="1">
      <alignment vertical="center" wrapText="1"/>
    </xf>
    <xf numFmtId="0" fontId="25" fillId="13" borderId="0" xfId="15" applyNumberFormat="1" applyFont="1" applyFill="1" applyBorder="1" applyAlignment="1" applyProtection="1">
      <alignment vertical="center"/>
    </xf>
    <xf numFmtId="0" fontId="25" fillId="13" borderId="0" xfId="15" applyNumberFormat="1" applyFont="1" applyFill="1" applyBorder="1" applyAlignment="1" applyProtection="1">
      <alignment horizontal="center" vertical="center"/>
    </xf>
    <xf numFmtId="0" fontId="0" fillId="11" borderId="0" xfId="0" applyFill="1" applyBorder="1" applyAlignment="1" applyProtection="1">
      <alignment vertical="center"/>
    </xf>
    <xf numFmtId="0" fontId="25" fillId="11" borderId="0" xfId="15" applyNumberFormat="1" applyFont="1" applyFill="1" applyBorder="1" applyAlignment="1" applyProtection="1">
      <alignment horizontal="center" vertical="center"/>
    </xf>
    <xf numFmtId="0" fontId="29" fillId="13" borderId="0" xfId="15" applyFont="1" applyFill="1" applyBorder="1" applyAlignment="1" applyProtection="1">
      <alignment vertical="center"/>
    </xf>
    <xf numFmtId="0" fontId="3" fillId="13" borderId="0" xfId="15" applyFont="1" applyFill="1" applyBorder="1" applyAlignment="1" applyProtection="1">
      <alignment vertical="center" wrapText="1"/>
    </xf>
    <xf numFmtId="0" fontId="29" fillId="11" borderId="0" xfId="15" applyFont="1" applyFill="1" applyAlignment="1" applyProtection="1">
      <alignment vertical="center"/>
    </xf>
    <xf numFmtId="0" fontId="3" fillId="11" borderId="0" xfId="15" applyFont="1" applyFill="1" applyBorder="1" applyAlignment="1" applyProtection="1">
      <alignment horizontal="center" vertical="center"/>
    </xf>
    <xf numFmtId="176" fontId="3" fillId="13" borderId="0" xfId="15" applyNumberFormat="1" applyFont="1" applyFill="1" applyBorder="1" applyAlignment="1" applyProtection="1">
      <alignment vertical="center"/>
    </xf>
    <xf numFmtId="0" fontId="47" fillId="13" borderId="0" xfId="15" applyFont="1" applyFill="1" applyBorder="1" applyAlignment="1" applyProtection="1">
      <alignment vertical="center" shrinkToFit="1"/>
    </xf>
    <xf numFmtId="0" fontId="0" fillId="13" borderId="0" xfId="0" applyFill="1" applyBorder="1" applyAlignment="1" applyProtection="1">
      <alignment vertical="center" shrinkToFit="1"/>
    </xf>
    <xf numFmtId="0" fontId="76" fillId="13" borderId="0" xfId="0" applyFont="1" applyFill="1" applyBorder="1" applyAlignment="1" applyProtection="1">
      <alignment vertical="center"/>
    </xf>
    <xf numFmtId="0" fontId="76" fillId="13" borderId="0" xfId="0" applyFont="1" applyFill="1" applyBorder="1" applyAlignment="1" applyProtection="1">
      <alignment vertical="center" wrapText="1"/>
    </xf>
    <xf numFmtId="0" fontId="0" fillId="11" borderId="0" xfId="0" applyFill="1" applyAlignment="1" applyProtection="1">
      <alignment vertical="center" shrinkToFit="1"/>
    </xf>
    <xf numFmtId="0" fontId="76" fillId="11" borderId="0" xfId="0" applyFont="1" applyFill="1" applyBorder="1" applyAlignment="1" applyProtection="1">
      <alignment vertical="center" wrapText="1"/>
    </xf>
    <xf numFmtId="0" fontId="47" fillId="13" borderId="0" xfId="15" applyFont="1" applyFill="1" applyBorder="1" applyAlignment="1" applyProtection="1">
      <alignment vertical="center"/>
    </xf>
    <xf numFmtId="0" fontId="25" fillId="13" borderId="0" xfId="15" applyNumberFormat="1" applyFont="1" applyFill="1" applyBorder="1" applyAlignment="1" applyProtection="1">
      <alignment vertical="center" justifyLastLine="1"/>
    </xf>
    <xf numFmtId="176" fontId="0" fillId="13" borderId="0" xfId="0" applyNumberFormat="1" applyFill="1" applyBorder="1" applyAlignment="1" applyProtection="1">
      <alignment vertical="center"/>
    </xf>
    <xf numFmtId="176" fontId="29" fillId="13" borderId="0" xfId="15" applyNumberFormat="1" applyFont="1" applyFill="1" applyBorder="1" applyAlignment="1" applyProtection="1">
      <alignment vertical="center"/>
    </xf>
    <xf numFmtId="0" fontId="29" fillId="13" borderId="0" xfId="15" applyNumberFormat="1" applyFont="1" applyFill="1" applyBorder="1" applyAlignment="1" applyProtection="1">
      <alignment horizontal="center" vertical="center"/>
    </xf>
    <xf numFmtId="0" fontId="3" fillId="13" borderId="0" xfId="15" applyNumberFormat="1" applyFont="1" applyFill="1" applyBorder="1" applyAlignment="1" applyProtection="1">
      <alignment horizontal="center" vertical="center"/>
    </xf>
    <xf numFmtId="0" fontId="3" fillId="13" borderId="0" xfId="15" applyNumberFormat="1" applyFont="1" applyFill="1" applyBorder="1" applyAlignment="1" applyProtection="1">
      <alignment vertical="center"/>
    </xf>
    <xf numFmtId="0" fontId="55" fillId="13" borderId="0" xfId="15" applyNumberFormat="1" applyFont="1" applyFill="1" applyBorder="1" applyAlignment="1" applyProtection="1">
      <alignment justifyLastLine="1"/>
    </xf>
    <xf numFmtId="0" fontId="9" fillId="13" borderId="0" xfId="15" applyNumberFormat="1" applyFont="1" applyFill="1" applyBorder="1" applyAlignment="1" applyProtection="1"/>
    <xf numFmtId="176" fontId="23" fillId="13" borderId="0" xfId="15" applyNumberFormat="1" applyFont="1" applyFill="1" applyBorder="1" applyAlignment="1" applyProtection="1">
      <alignment vertical="center"/>
    </xf>
    <xf numFmtId="176" fontId="9" fillId="13" borderId="0" xfId="15" applyNumberFormat="1" applyFont="1" applyFill="1" applyBorder="1" applyAlignment="1" applyProtection="1">
      <alignment vertical="center"/>
    </xf>
    <xf numFmtId="0" fontId="56" fillId="13" borderId="0" xfId="15" applyNumberFormat="1" applyFont="1" applyFill="1" applyBorder="1" applyAlignment="1" applyProtection="1">
      <alignment vertical="center" textRotation="255"/>
    </xf>
    <xf numFmtId="0" fontId="57" fillId="13" borderId="0" xfId="15" applyNumberFormat="1" applyFont="1" applyFill="1" applyBorder="1" applyAlignment="1" applyProtection="1">
      <alignment vertical="center" textRotation="255"/>
    </xf>
    <xf numFmtId="0" fontId="39" fillId="13" borderId="0" xfId="15" applyNumberFormat="1" applyFont="1" applyFill="1" applyBorder="1" applyAlignment="1" applyProtection="1">
      <alignment vertical="center" justifyLastLine="1"/>
    </xf>
    <xf numFmtId="176" fontId="40" fillId="13" borderId="0" xfId="15" applyNumberFormat="1" applyFont="1" applyFill="1" applyBorder="1" applyAlignment="1" applyProtection="1">
      <alignment vertical="center"/>
    </xf>
    <xf numFmtId="0" fontId="29" fillId="0" borderId="0" xfId="15" applyFont="1" applyFill="1" applyAlignment="1" applyProtection="1">
      <alignment vertical="center"/>
    </xf>
    <xf numFmtId="0" fontId="39" fillId="13" borderId="0" xfId="15" applyNumberFormat="1" applyFont="1" applyFill="1" applyBorder="1" applyAlignment="1" applyProtection="1"/>
    <xf numFmtId="0" fontId="29" fillId="13" borderId="0" xfId="15" applyNumberFormat="1" applyFont="1" applyFill="1" applyBorder="1" applyAlignment="1" applyProtection="1"/>
    <xf numFmtId="0" fontId="23" fillId="13" borderId="0" xfId="15" applyNumberFormat="1" applyFont="1" applyFill="1" applyBorder="1" applyAlignment="1" applyProtection="1"/>
    <xf numFmtId="176" fontId="23" fillId="13" borderId="0" xfId="15" applyNumberFormat="1" applyFont="1" applyFill="1" applyBorder="1" applyAlignment="1" applyProtection="1">
      <alignment vertical="center" justifyLastLine="1"/>
    </xf>
    <xf numFmtId="176" fontId="23" fillId="13" borderId="0" xfId="15" applyNumberFormat="1" applyFont="1" applyFill="1" applyBorder="1" applyAlignment="1" applyProtection="1">
      <alignment vertical="center" wrapText="1" justifyLastLine="1"/>
    </xf>
    <xf numFmtId="0" fontId="39" fillId="13" borderId="0" xfId="15" applyNumberFormat="1" applyFont="1" applyFill="1" applyBorder="1" applyAlignment="1" applyProtection="1">
      <alignment vertical="distributed" justifyLastLine="1"/>
    </xf>
    <xf numFmtId="176" fontId="20" fillId="13" borderId="0" xfId="15" applyNumberFormat="1" applyFont="1" applyFill="1" applyBorder="1" applyAlignment="1" applyProtection="1">
      <alignment vertical="center" justifyLastLine="1"/>
    </xf>
    <xf numFmtId="176" fontId="20" fillId="13" borderId="0" xfId="15" applyNumberFormat="1" applyFont="1" applyFill="1" applyBorder="1" applyAlignment="1" applyProtection="1">
      <alignment vertical="center" wrapText="1"/>
    </xf>
    <xf numFmtId="0" fontId="25" fillId="13" borderId="0" xfId="15" applyFont="1" applyFill="1" applyBorder="1" applyAlignment="1" applyProtection="1">
      <alignment vertical="center" readingOrder="1"/>
    </xf>
    <xf numFmtId="0" fontId="25" fillId="13" borderId="0" xfId="15" applyFont="1" applyFill="1" applyBorder="1" applyAlignment="1" applyProtection="1">
      <alignment vertical="center" justifyLastLine="1"/>
    </xf>
    <xf numFmtId="176" fontId="0" fillId="13" borderId="0" xfId="0" applyNumberFormat="1" applyFont="1" applyFill="1" applyBorder="1" applyAlignment="1" applyProtection="1">
      <alignment vertical="center"/>
    </xf>
    <xf numFmtId="0" fontId="25" fillId="13" borderId="0" xfId="15" applyFont="1" applyFill="1" applyBorder="1" applyAlignment="1" applyProtection="1">
      <alignment horizontal="left" vertical="center"/>
    </xf>
    <xf numFmtId="0" fontId="25" fillId="13" borderId="0" xfId="15" applyFont="1" applyFill="1" applyBorder="1" applyAlignment="1" applyProtection="1">
      <alignment horizontal="center" vertical="center"/>
    </xf>
    <xf numFmtId="176" fontId="25" fillId="13" borderId="0" xfId="15" applyNumberFormat="1" applyFont="1" applyFill="1" applyBorder="1" applyAlignment="1" applyProtection="1">
      <alignment horizontal="center" vertical="center" justifyLastLine="1"/>
    </xf>
    <xf numFmtId="0" fontId="25" fillId="13" borderId="0" xfId="15" applyFont="1" applyFill="1" applyBorder="1" applyAlignment="1" applyProtection="1">
      <alignment vertical="center"/>
    </xf>
    <xf numFmtId="176" fontId="54" fillId="13" borderId="0" xfId="15" applyNumberFormat="1" applyFont="1" applyFill="1" applyBorder="1" applyAlignment="1" applyProtection="1">
      <alignment horizontal="center" vertical="center" justifyLastLine="1"/>
    </xf>
    <xf numFmtId="0" fontId="88" fillId="0" borderId="10" xfId="0" applyFont="1" applyBorder="1" applyAlignment="1" applyProtection="1">
      <alignment vertical="center"/>
    </xf>
    <xf numFmtId="176" fontId="0" fillId="11" borderId="0" xfId="0" applyNumberFormat="1" applyFont="1" applyFill="1" applyBorder="1" applyAlignment="1" applyProtection="1">
      <alignment vertical="center"/>
    </xf>
    <xf numFmtId="0" fontId="20" fillId="13" borderId="0" xfId="15" applyFont="1" applyFill="1" applyBorder="1" applyAlignment="1" applyProtection="1">
      <alignment vertical="center" readingOrder="1"/>
    </xf>
    <xf numFmtId="0" fontId="23" fillId="13" borderId="0" xfId="15" applyFont="1" applyFill="1" applyBorder="1" applyAlignment="1" applyProtection="1">
      <alignment vertical="center" readingOrder="1"/>
    </xf>
    <xf numFmtId="176" fontId="25" fillId="13" borderId="0" xfId="15" applyNumberFormat="1" applyFont="1" applyFill="1" applyBorder="1" applyAlignment="1" applyProtection="1">
      <alignment vertical="center"/>
    </xf>
    <xf numFmtId="0" fontId="20" fillId="13" borderId="0" xfId="15" applyFont="1" applyFill="1" applyBorder="1" applyAlignment="1" applyProtection="1">
      <alignment vertical="center"/>
    </xf>
    <xf numFmtId="0" fontId="3" fillId="13" borderId="0" xfId="15" applyFont="1" applyFill="1" applyBorder="1" applyAlignment="1" applyProtection="1">
      <alignment vertical="top"/>
    </xf>
    <xf numFmtId="0" fontId="54" fillId="13" borderId="0" xfId="15" applyFont="1" applyFill="1" applyBorder="1" applyAlignment="1" applyProtection="1">
      <alignment vertical="top" wrapText="1"/>
    </xf>
    <xf numFmtId="0" fontId="25" fillId="13" borderId="0" xfId="15" applyFont="1" applyFill="1" applyBorder="1" applyAlignment="1" applyProtection="1">
      <alignment vertical="top" wrapText="1"/>
    </xf>
    <xf numFmtId="176" fontId="20" fillId="11" borderId="3" xfId="15" applyNumberFormat="1" applyFont="1" applyFill="1" applyBorder="1" applyAlignment="1" applyProtection="1">
      <alignment horizontal="center" vertical="center" wrapText="1"/>
    </xf>
    <xf numFmtId="176" fontId="20" fillId="3" borderId="3" xfId="15" applyNumberFormat="1" applyFont="1" applyFill="1" applyBorder="1" applyAlignment="1" applyProtection="1">
      <alignment horizontal="left" vertical="center" wrapText="1"/>
    </xf>
    <xf numFmtId="0" fontId="25" fillId="0" borderId="0" xfId="15" applyFont="1" applyFill="1" applyAlignment="1" applyProtection="1">
      <alignment vertical="center"/>
    </xf>
    <xf numFmtId="0" fontId="55" fillId="13" borderId="0" xfId="15" applyFont="1" applyFill="1" applyBorder="1" applyAlignment="1" applyProtection="1">
      <alignment justifyLastLine="1"/>
    </xf>
    <xf numFmtId="0" fontId="39" fillId="13" borderId="0" xfId="15" applyFont="1" applyFill="1" applyBorder="1" applyAlignment="1" applyProtection="1">
      <alignment vertical="center" justifyLastLine="1"/>
    </xf>
    <xf numFmtId="0" fontId="39" fillId="13" borderId="0" xfId="15" applyFont="1" applyFill="1" applyBorder="1" applyAlignment="1" applyProtection="1">
      <alignment vertical="distributed" justifyLastLine="1"/>
    </xf>
    <xf numFmtId="0" fontId="25" fillId="13" borderId="0" xfId="15" applyFont="1" applyFill="1" applyBorder="1" applyAlignment="1" applyProtection="1">
      <alignment vertical="center" wrapText="1" readingOrder="1"/>
    </xf>
    <xf numFmtId="176" fontId="25" fillId="13" borderId="0" xfId="15" applyNumberFormat="1" applyFont="1" applyFill="1" applyBorder="1" applyAlignment="1" applyProtection="1">
      <alignment horizontal="left" vertical="center" justifyLastLine="1"/>
    </xf>
    <xf numFmtId="0" fontId="25" fillId="13" borderId="0" xfId="15" applyFont="1" applyFill="1" applyBorder="1" applyAlignment="1" applyProtection="1">
      <alignment vertical="top" wrapText="1" readingOrder="1"/>
    </xf>
    <xf numFmtId="0" fontId="3" fillId="13" borderId="0" xfId="15" applyFont="1" applyFill="1" applyAlignment="1" applyProtection="1">
      <alignment vertical="top"/>
    </xf>
    <xf numFmtId="0" fontId="25" fillId="13" borderId="0" xfId="15" applyFont="1" applyFill="1" applyAlignment="1" applyProtection="1">
      <alignment vertical="top" wrapText="1"/>
    </xf>
    <xf numFmtId="0" fontId="0" fillId="0" borderId="0" xfId="0" applyFill="1" applyAlignment="1" applyProtection="1">
      <alignment vertical="center"/>
    </xf>
    <xf numFmtId="0" fontId="0" fillId="0" borderId="0" xfId="0" applyFill="1" applyAlignment="1" applyProtection="1">
      <alignment vertical="center"/>
    </xf>
    <xf numFmtId="182" fontId="3" fillId="0" borderId="0" xfId="16" applyNumberFormat="1" applyFont="1" applyBorder="1" applyAlignment="1" applyProtection="1">
      <alignment horizontal="center" vertical="center"/>
    </xf>
    <xf numFmtId="0" fontId="3" fillId="0" borderId="0" xfId="16" applyFont="1" applyAlignment="1" applyProtection="1">
      <alignment horizontal="center" vertical="center"/>
    </xf>
    <xf numFmtId="182" fontId="20" fillId="0" borderId="82" xfId="16" applyNumberFormat="1" applyFont="1" applyBorder="1" applyAlignment="1" applyProtection="1">
      <alignment vertical="center" wrapText="1"/>
    </xf>
    <xf numFmtId="182" fontId="125" fillId="0" borderId="80" xfId="16" applyNumberFormat="1" applyFont="1" applyBorder="1" applyAlignment="1" applyProtection="1">
      <alignment vertical="center" wrapText="1"/>
    </xf>
    <xf numFmtId="182" fontId="9" fillId="0" borderId="79" xfId="16" applyNumberFormat="1" applyFont="1" applyBorder="1" applyAlignment="1" applyProtection="1">
      <alignment vertical="top" wrapText="1"/>
    </xf>
    <xf numFmtId="182" fontId="9" fillId="0" borderId="79" xfId="16" applyNumberFormat="1" applyFont="1" applyBorder="1" applyAlignment="1" applyProtection="1">
      <alignment vertical="top" wrapText="1"/>
      <protection locked="0"/>
    </xf>
    <xf numFmtId="182" fontId="39" fillId="0" borderId="82" xfId="16" applyNumberFormat="1" applyFont="1" applyBorder="1" applyAlignment="1" applyProtection="1">
      <alignment vertical="top" wrapText="1"/>
    </xf>
    <xf numFmtId="0" fontId="9" fillId="0" borderId="10" xfId="16" applyFont="1" applyBorder="1" applyProtection="1">
      <alignment vertical="center"/>
    </xf>
    <xf numFmtId="182" fontId="9" fillId="0" borderId="0" xfId="16" applyNumberFormat="1" applyFont="1" applyBorder="1" applyAlignment="1" applyProtection="1">
      <alignment horizontal="center" vertical="top" wrapText="1"/>
    </xf>
    <xf numFmtId="182" fontId="9" fillId="0" borderId="3" xfId="16" applyNumberFormat="1" applyFont="1" applyBorder="1" applyAlignment="1" applyProtection="1">
      <alignment horizontal="center" vertical="top" wrapText="1"/>
    </xf>
    <xf numFmtId="182" fontId="9" fillId="0" borderId="3" xfId="16" applyNumberFormat="1" applyFont="1" applyBorder="1" applyAlignment="1" applyProtection="1">
      <alignment vertical="top" wrapText="1"/>
    </xf>
    <xf numFmtId="182" fontId="9" fillId="0" borderId="7" xfId="16" applyNumberFormat="1" applyFont="1" applyBorder="1" applyAlignment="1" applyProtection="1">
      <alignment vertical="top" wrapText="1"/>
    </xf>
    <xf numFmtId="182" fontId="9" fillId="0" borderId="6" xfId="16" applyNumberFormat="1" applyFont="1" applyBorder="1" applyAlignment="1" applyProtection="1">
      <alignment horizontal="right" vertical="top" wrapText="1"/>
    </xf>
    <xf numFmtId="182" fontId="9" fillId="0" borderId="3" xfId="16" applyNumberFormat="1" applyFont="1" applyBorder="1" applyProtection="1">
      <alignment vertical="center"/>
    </xf>
    <xf numFmtId="0" fontId="9" fillId="0" borderId="0" xfId="16" applyFont="1" applyProtection="1">
      <alignment vertical="center"/>
    </xf>
    <xf numFmtId="49" fontId="9" fillId="0" borderId="0" xfId="0" applyNumberFormat="1" applyFont="1" applyFill="1" applyBorder="1" applyAlignment="1" applyProtection="1">
      <alignment horizontal="center" vertical="center"/>
    </xf>
    <xf numFmtId="49" fontId="76" fillId="2" borderId="0" xfId="0" applyNumberFormat="1" applyFont="1" applyFill="1" applyBorder="1" applyAlignment="1" applyProtection="1">
      <alignment horizontal="left" vertical="center"/>
    </xf>
    <xf numFmtId="49" fontId="9" fillId="0" borderId="32" xfId="0" applyNumberFormat="1" applyFont="1" applyFill="1" applyBorder="1" applyAlignment="1" applyProtection="1">
      <alignment horizontal="center" vertical="center"/>
    </xf>
    <xf numFmtId="49" fontId="76" fillId="12" borderId="0" xfId="0" applyNumberFormat="1" applyFont="1" applyFill="1" applyBorder="1" applyAlignment="1" applyProtection="1">
      <alignment horizontal="left" vertical="center"/>
    </xf>
    <xf numFmtId="49" fontId="9" fillId="0" borderId="10" xfId="0" applyNumberFormat="1" applyFont="1" applyFill="1" applyBorder="1" applyAlignment="1" applyProtection="1">
      <alignment horizontal="center" vertical="center"/>
    </xf>
    <xf numFmtId="0" fontId="76" fillId="0" borderId="10" xfId="0" applyFont="1" applyBorder="1" applyAlignment="1">
      <alignment horizontal="center" vertical="center"/>
    </xf>
    <xf numFmtId="0" fontId="0" fillId="25" borderId="44" xfId="0" applyFill="1" applyBorder="1" applyAlignment="1" applyProtection="1">
      <alignment vertical="center"/>
    </xf>
    <xf numFmtId="0" fontId="0" fillId="25" borderId="45" xfId="0" applyFill="1" applyBorder="1" applyAlignment="1" applyProtection="1">
      <alignment vertical="center"/>
    </xf>
    <xf numFmtId="0" fontId="0" fillId="25" borderId="49" xfId="0" applyFill="1" applyBorder="1" applyAlignment="1" applyProtection="1">
      <alignment vertical="center"/>
    </xf>
    <xf numFmtId="0" fontId="0" fillId="17" borderId="44" xfId="0" applyFill="1" applyBorder="1" applyAlignment="1" applyProtection="1">
      <alignment vertical="center"/>
    </xf>
    <xf numFmtId="0" fontId="0" fillId="17" borderId="45" xfId="0" applyFill="1" applyBorder="1" applyAlignment="1" applyProtection="1">
      <alignment vertical="center"/>
    </xf>
    <xf numFmtId="0" fontId="0" fillId="17" borderId="49" xfId="0" applyFill="1" applyBorder="1" applyAlignment="1" applyProtection="1">
      <alignment vertical="center"/>
    </xf>
    <xf numFmtId="0" fontId="9" fillId="25" borderId="42" xfId="0" applyFont="1" applyFill="1" applyBorder="1" applyAlignment="1" applyProtection="1">
      <alignment vertical="center"/>
    </xf>
    <xf numFmtId="0" fontId="9" fillId="25" borderId="41" xfId="0" applyFont="1" applyFill="1" applyBorder="1" applyAlignment="1" applyProtection="1">
      <alignment vertical="center"/>
    </xf>
    <xf numFmtId="0" fontId="20" fillId="0" borderId="50" xfId="16" applyFont="1" applyBorder="1" applyAlignment="1" applyProtection="1">
      <alignment horizontal="center"/>
      <protection hidden="1"/>
    </xf>
    <xf numFmtId="182" fontId="20" fillId="0" borderId="65" xfId="16" applyNumberFormat="1" applyFont="1" applyBorder="1" applyAlignment="1" applyProtection="1">
      <alignment vertical="center"/>
      <protection hidden="1"/>
    </xf>
    <xf numFmtId="182" fontId="3" fillId="0" borderId="66" xfId="16" applyNumberFormat="1" applyFont="1" applyBorder="1" applyAlignment="1" applyProtection="1">
      <alignment vertical="center"/>
      <protection hidden="1"/>
    </xf>
    <xf numFmtId="182" fontId="3" fillId="0" borderId="67" xfId="16" applyNumberFormat="1" applyFont="1" applyBorder="1" applyAlignment="1" applyProtection="1">
      <alignment vertical="center"/>
      <protection hidden="1"/>
    </xf>
    <xf numFmtId="182" fontId="68" fillId="0" borderId="1" xfId="16" applyNumberFormat="1" applyFont="1" applyBorder="1" applyAlignment="1" applyProtection="1">
      <alignment vertical="center"/>
      <protection hidden="1"/>
    </xf>
    <xf numFmtId="182" fontId="35" fillId="0" borderId="0" xfId="16" applyNumberFormat="1" applyFont="1" applyBorder="1" applyAlignment="1" applyProtection="1">
      <alignment vertical="center"/>
      <protection hidden="1"/>
    </xf>
    <xf numFmtId="182" fontId="35" fillId="0" borderId="8" xfId="16" applyNumberFormat="1" applyFont="1" applyBorder="1" applyAlignment="1" applyProtection="1">
      <alignment vertical="center"/>
      <protection hidden="1"/>
    </xf>
    <xf numFmtId="182" fontId="20" fillId="0" borderId="0" xfId="16" applyNumberFormat="1" applyFont="1" applyBorder="1" applyAlignment="1" applyProtection="1">
      <alignment vertical="center"/>
      <protection hidden="1"/>
    </xf>
    <xf numFmtId="0" fontId="20" fillId="0" borderId="39" xfId="16" applyFont="1" applyBorder="1" applyAlignment="1" applyProtection="1">
      <alignment horizontal="center" vertical="center"/>
      <protection hidden="1"/>
    </xf>
    <xf numFmtId="182" fontId="20" fillId="0" borderId="9" xfId="16" applyNumberFormat="1" applyFont="1" applyBorder="1" applyAlignment="1" applyProtection="1">
      <alignment vertical="center" wrapText="1"/>
      <protection hidden="1"/>
    </xf>
    <xf numFmtId="182" fontId="3" fillId="0" borderId="0" xfId="16" applyNumberFormat="1" applyFont="1" applyBorder="1" applyAlignment="1" applyProtection="1">
      <alignment horizontal="left" vertical="center"/>
    </xf>
    <xf numFmtId="182" fontId="20" fillId="0" borderId="3" xfId="16" applyNumberFormat="1" applyFont="1" applyBorder="1" applyAlignment="1" applyProtection="1">
      <alignment horizontal="center" vertical="center" wrapText="1"/>
    </xf>
    <xf numFmtId="182" fontId="3" fillId="0" borderId="45" xfId="16" applyNumberFormat="1" applyFont="1" applyBorder="1" applyAlignment="1" applyProtection="1">
      <alignment horizontal="center" vertical="center"/>
    </xf>
    <xf numFmtId="182" fontId="3" fillId="0" borderId="10" xfId="16" applyNumberFormat="1" applyFont="1" applyBorder="1" applyAlignment="1" applyProtection="1">
      <alignment horizontal="left" vertical="center"/>
    </xf>
    <xf numFmtId="182" fontId="20" fillId="0" borderId="11" xfId="16" applyNumberFormat="1" applyFont="1" applyBorder="1" applyAlignment="1" applyProtection="1">
      <alignment horizontal="center" vertical="center"/>
      <protection hidden="1"/>
    </xf>
    <xf numFmtId="0" fontId="0" fillId="11" borderId="39" xfId="17" applyFont="1" applyFill="1" applyBorder="1" applyAlignment="1" applyProtection="1">
      <alignment horizontal="center" vertical="center"/>
      <protection locked="0"/>
    </xf>
    <xf numFmtId="182" fontId="20" fillId="0" borderId="80" xfId="16" applyNumberFormat="1" applyFont="1" applyBorder="1" applyAlignment="1" applyProtection="1">
      <alignment vertical="center" wrapText="1"/>
    </xf>
    <xf numFmtId="182" fontId="37" fillId="0" borderId="79" xfId="16" applyNumberFormat="1" applyFont="1" applyBorder="1" applyAlignment="1" applyProtection="1">
      <alignment vertical="top" wrapText="1"/>
    </xf>
    <xf numFmtId="182" fontId="3" fillId="0" borderId="80" xfId="16" applyNumberFormat="1" applyFont="1" applyBorder="1" applyAlignment="1" applyProtection="1">
      <alignment vertical="center"/>
    </xf>
    <xf numFmtId="0" fontId="114" fillId="22" borderId="10" xfId="0" applyFont="1" applyFill="1" applyBorder="1" applyAlignment="1" applyProtection="1">
      <alignment horizontal="left" vertical="center"/>
    </xf>
    <xf numFmtId="0" fontId="114" fillId="22" borderId="77" xfId="0" applyFont="1" applyFill="1" applyBorder="1" applyAlignment="1" applyProtection="1">
      <alignment horizontal="left" vertical="center"/>
    </xf>
    <xf numFmtId="0" fontId="114" fillId="22" borderId="78" xfId="0" applyFont="1" applyFill="1" applyBorder="1" applyAlignment="1" applyProtection="1">
      <alignment horizontal="center" vertical="center"/>
    </xf>
    <xf numFmtId="0" fontId="114" fillId="22" borderId="0" xfId="0" applyFont="1" applyFill="1" applyBorder="1" applyAlignment="1" applyProtection="1">
      <alignment horizontal="center" vertical="center"/>
    </xf>
    <xf numFmtId="0" fontId="17" fillId="10" borderId="51" xfId="0" applyFont="1" applyFill="1" applyBorder="1" applyAlignment="1" applyProtection="1">
      <alignment horizontal="center" vertical="center" textRotation="255"/>
    </xf>
    <xf numFmtId="0" fontId="17" fillId="10" borderId="50" xfId="0" applyFont="1" applyFill="1" applyBorder="1" applyAlignment="1" applyProtection="1">
      <alignment horizontal="center" vertical="center" textRotation="255"/>
    </xf>
    <xf numFmtId="0" fontId="17" fillId="10" borderId="38" xfId="0" applyFont="1" applyFill="1" applyBorder="1" applyAlignment="1" applyProtection="1">
      <alignment horizontal="center" vertical="center" textRotation="255"/>
    </xf>
    <xf numFmtId="49" fontId="0" fillId="5" borderId="19" xfId="0" applyNumberFormat="1" applyFill="1" applyBorder="1" applyAlignment="1" applyProtection="1">
      <alignment horizontal="left" vertical="center" wrapText="1"/>
    </xf>
    <xf numFmtId="49" fontId="0" fillId="5" borderId="36" xfId="0" applyNumberFormat="1" applyFill="1" applyBorder="1" applyAlignment="1" applyProtection="1">
      <alignment horizontal="left" vertical="center"/>
    </xf>
    <xf numFmtId="49" fontId="17" fillId="8" borderId="51" xfId="0" applyNumberFormat="1" applyFont="1" applyFill="1" applyBorder="1" applyAlignment="1" applyProtection="1">
      <alignment horizontal="center" vertical="center" textRotation="255" shrinkToFit="1"/>
    </xf>
    <xf numFmtId="49" fontId="17" fillId="8" borderId="50" xfId="0" applyNumberFormat="1" applyFont="1" applyFill="1" applyBorder="1" applyAlignment="1" applyProtection="1">
      <alignment horizontal="center" vertical="center" textRotation="255" shrinkToFit="1"/>
    </xf>
    <xf numFmtId="177" fontId="9" fillId="25" borderId="43" xfId="0" applyNumberFormat="1" applyFont="1" applyFill="1" applyBorder="1" applyAlignment="1" applyProtection="1">
      <alignment horizontal="left" vertical="center"/>
    </xf>
    <xf numFmtId="177" fontId="9" fillId="25" borderId="26" xfId="0" applyNumberFormat="1" applyFont="1" applyFill="1" applyBorder="1" applyAlignment="1" applyProtection="1">
      <alignment horizontal="left" vertical="center"/>
    </xf>
    <xf numFmtId="177" fontId="9" fillId="25" borderId="54" xfId="0" applyNumberFormat="1" applyFont="1" applyFill="1" applyBorder="1" applyAlignment="1" applyProtection="1">
      <alignment horizontal="left" vertical="center"/>
    </xf>
    <xf numFmtId="49" fontId="0" fillId="0" borderId="26" xfId="0" applyNumberFormat="1" applyFill="1" applyBorder="1" applyAlignment="1" applyProtection="1">
      <alignment horizontal="center" vertical="center"/>
      <protection locked="0"/>
    </xf>
    <xf numFmtId="49" fontId="0" fillId="0" borderId="27" xfId="0" applyNumberFormat="1" applyFill="1" applyBorder="1" applyAlignment="1" applyProtection="1">
      <alignment horizontal="center" vertical="center"/>
      <protection locked="0"/>
    </xf>
    <xf numFmtId="0" fontId="17" fillId="9" borderId="19" xfId="0" applyFont="1" applyFill="1" applyBorder="1" applyAlignment="1" applyProtection="1">
      <alignment horizontal="left" vertical="center"/>
    </xf>
    <xf numFmtId="0" fontId="0" fillId="9" borderId="36" xfId="0" applyFill="1" applyBorder="1" applyAlignment="1" applyProtection="1">
      <alignment horizontal="left" vertical="center"/>
    </xf>
    <xf numFmtId="49" fontId="75" fillId="5" borderId="43" xfId="0" applyNumberFormat="1" applyFont="1" applyFill="1" applyBorder="1" applyAlignment="1" applyProtection="1">
      <alignment horizontal="left" vertical="center"/>
    </xf>
    <xf numFmtId="49" fontId="0" fillId="5" borderId="27" xfId="0" applyNumberFormat="1" applyFill="1" applyBorder="1" applyAlignment="1" applyProtection="1">
      <alignment horizontal="left" vertical="center"/>
    </xf>
    <xf numFmtId="49" fontId="17" fillId="5" borderId="44" xfId="0" applyNumberFormat="1" applyFont="1" applyFill="1" applyBorder="1" applyAlignment="1" applyProtection="1">
      <alignment horizontal="left" vertical="center" wrapText="1"/>
    </xf>
    <xf numFmtId="49" fontId="0" fillId="5" borderId="46" xfId="0" applyNumberFormat="1" applyFill="1" applyBorder="1" applyAlignment="1" applyProtection="1">
      <alignment horizontal="left" vertical="center"/>
    </xf>
    <xf numFmtId="0" fontId="120" fillId="17" borderId="26" xfId="0" applyFont="1" applyFill="1" applyBorder="1" applyAlignment="1" applyProtection="1">
      <alignment horizontal="center" vertical="center"/>
    </xf>
    <xf numFmtId="0" fontId="9" fillId="0" borderId="26" xfId="0" applyFont="1" applyFill="1" applyBorder="1" applyAlignment="1" applyProtection="1">
      <alignment horizontal="center" vertical="center"/>
      <protection locked="0"/>
    </xf>
    <xf numFmtId="0" fontId="0" fillId="6" borderId="40" xfId="0" applyFill="1" applyBorder="1" applyAlignment="1" applyProtection="1">
      <alignment horizontal="left" vertical="center" wrapText="1"/>
    </xf>
    <xf numFmtId="0" fontId="0" fillId="6" borderId="52" xfId="0" applyFill="1" applyBorder="1" applyAlignment="1" applyProtection="1">
      <alignment horizontal="left" vertical="center" wrapText="1"/>
    </xf>
    <xf numFmtId="0" fontId="0" fillId="6" borderId="53" xfId="0" applyFill="1" applyBorder="1" applyAlignment="1" applyProtection="1">
      <alignment horizontal="left" vertical="center" wrapText="1"/>
    </xf>
    <xf numFmtId="49" fontId="0" fillId="20" borderId="55" xfId="0" applyNumberFormat="1" applyFill="1" applyBorder="1" applyAlignment="1" applyProtection="1">
      <alignment horizontal="left" vertical="center" wrapText="1" shrinkToFit="1"/>
    </xf>
    <xf numFmtId="49" fontId="0" fillId="20" borderId="55" xfId="0" applyNumberFormat="1" applyFill="1" applyBorder="1" applyAlignment="1" applyProtection="1">
      <alignment horizontal="left" vertical="center" shrinkToFit="1"/>
    </xf>
    <xf numFmtId="49" fontId="0" fillId="20" borderId="56" xfId="0" applyNumberFormat="1" applyFill="1" applyBorder="1" applyAlignment="1" applyProtection="1">
      <alignment horizontal="left" vertical="center" wrapText="1" shrinkToFit="1"/>
    </xf>
    <xf numFmtId="49" fontId="0" fillId="20" borderId="57" xfId="0" applyNumberFormat="1" applyFill="1" applyBorder="1" applyAlignment="1" applyProtection="1">
      <alignment horizontal="left" vertical="center" shrinkToFit="1"/>
    </xf>
    <xf numFmtId="49" fontId="75" fillId="5" borderId="40" xfId="0" applyNumberFormat="1" applyFont="1" applyFill="1" applyBorder="1" applyAlignment="1" applyProtection="1">
      <alignment horizontal="left" vertical="center" wrapText="1"/>
    </xf>
    <xf numFmtId="49" fontId="75" fillId="5" borderId="52" xfId="0" applyNumberFormat="1" applyFont="1" applyFill="1" applyBorder="1" applyAlignment="1" applyProtection="1">
      <alignment horizontal="left" vertical="center" wrapText="1"/>
    </xf>
    <xf numFmtId="0" fontId="75" fillId="0" borderId="52" xfId="0" applyFont="1" applyBorder="1" applyAlignment="1" applyProtection="1">
      <alignment horizontal="left" vertical="center"/>
    </xf>
    <xf numFmtId="0" fontId="75" fillId="0" borderId="53" xfId="0" applyFont="1" applyBorder="1" applyAlignment="1" applyProtection="1">
      <alignment horizontal="left" vertical="center"/>
    </xf>
    <xf numFmtId="183" fontId="0" fillId="11" borderId="45" xfId="0" applyNumberFormat="1" applyFill="1" applyBorder="1" applyAlignment="1" applyProtection="1">
      <alignment horizontal="center" vertical="center"/>
      <protection locked="0"/>
    </xf>
    <xf numFmtId="183" fontId="0" fillId="11" borderId="46" xfId="0" applyNumberFormat="1" applyFill="1" applyBorder="1" applyAlignment="1" applyProtection="1">
      <alignment horizontal="center" vertical="center"/>
      <protection locked="0"/>
    </xf>
    <xf numFmtId="49" fontId="0" fillId="24" borderId="47" xfId="0" applyNumberFormat="1" applyFill="1" applyBorder="1" applyAlignment="1" applyProtection="1">
      <alignment horizontal="left" vertical="center" shrinkToFit="1"/>
    </xf>
    <xf numFmtId="49" fontId="0" fillId="24" borderId="55" xfId="0" applyNumberFormat="1" applyFill="1" applyBorder="1" applyAlignment="1" applyProtection="1">
      <alignment horizontal="left" vertical="center" shrinkToFit="1"/>
    </xf>
    <xf numFmtId="49" fontId="0" fillId="0" borderId="9" xfId="0" applyNumberFormat="1" applyFill="1" applyBorder="1" applyAlignment="1" applyProtection="1">
      <alignment horizontal="center" vertical="center"/>
      <protection locked="0"/>
    </xf>
    <xf numFmtId="49" fontId="0" fillId="0" borderId="10" xfId="0" applyNumberFormat="1" applyFill="1" applyBorder="1" applyAlignment="1" applyProtection="1">
      <alignment horizontal="center" vertical="center"/>
      <protection locked="0"/>
    </xf>
    <xf numFmtId="49" fontId="0" fillId="0" borderId="45" xfId="0" applyNumberFormat="1" applyFill="1" applyBorder="1" applyAlignment="1" applyProtection="1">
      <alignment horizontal="center" vertical="center"/>
      <protection locked="0"/>
    </xf>
    <xf numFmtId="49" fontId="0" fillId="0" borderId="1" xfId="0" applyNumberFormat="1" applyFill="1" applyBorder="1" applyAlignment="1" applyProtection="1">
      <alignment horizontal="center" vertical="center"/>
      <protection locked="0"/>
    </xf>
    <xf numFmtId="49" fontId="0" fillId="0" borderId="0" xfId="0" applyNumberFormat="1" applyFill="1" applyBorder="1" applyAlignment="1" applyProtection="1">
      <alignment horizontal="center" vertical="center"/>
      <protection locked="0"/>
    </xf>
    <xf numFmtId="49" fontId="17" fillId="8" borderId="9" xfId="0" applyNumberFormat="1" applyFont="1" applyFill="1" applyBorder="1" applyAlignment="1" applyProtection="1">
      <alignment horizontal="center" vertical="center" textRotation="255" shrinkToFit="1"/>
    </xf>
    <xf numFmtId="49" fontId="75" fillId="6" borderId="40" xfId="0" applyNumberFormat="1" applyFont="1" applyFill="1" applyBorder="1" applyAlignment="1" applyProtection="1">
      <alignment horizontal="left" vertical="center"/>
    </xf>
    <xf numFmtId="49" fontId="75" fillId="6" borderId="53" xfId="0" applyNumberFormat="1" applyFont="1" applyFill="1" applyBorder="1" applyAlignment="1" applyProtection="1">
      <alignment horizontal="left" vertical="center"/>
    </xf>
    <xf numFmtId="183" fontId="0" fillId="11" borderId="26" xfId="0" applyNumberFormat="1" applyFill="1" applyBorder="1" applyAlignment="1" applyProtection="1">
      <alignment horizontal="center" vertical="center"/>
      <protection locked="0"/>
    </xf>
    <xf numFmtId="183" fontId="0" fillId="11" borderId="27" xfId="0" applyNumberFormat="1" applyFill="1" applyBorder="1" applyAlignment="1" applyProtection="1">
      <alignment horizontal="center" vertical="center"/>
      <protection locked="0"/>
    </xf>
    <xf numFmtId="49" fontId="9" fillId="0" borderId="26" xfId="0" applyNumberFormat="1" applyFont="1" applyFill="1" applyBorder="1" applyAlignment="1" applyProtection="1">
      <alignment horizontal="center" vertical="center"/>
      <protection locked="0"/>
    </xf>
    <xf numFmtId="49" fontId="0" fillId="7" borderId="40" xfId="0" applyNumberFormat="1" applyFill="1" applyBorder="1" applyAlignment="1" applyProtection="1">
      <alignment horizontal="center" vertical="center" wrapText="1"/>
    </xf>
    <xf numFmtId="49" fontId="0" fillId="7" borderId="52" xfId="0" applyNumberFormat="1" applyFill="1" applyBorder="1" applyAlignment="1" applyProtection="1">
      <alignment horizontal="center" vertical="center" wrapText="1"/>
    </xf>
    <xf numFmtId="49" fontId="0" fillId="7" borderId="53" xfId="0" applyNumberFormat="1" applyFill="1" applyBorder="1" applyAlignment="1" applyProtection="1">
      <alignment horizontal="center" vertical="center" wrapText="1"/>
    </xf>
    <xf numFmtId="49" fontId="75" fillId="6" borderId="6" xfId="0" applyNumberFormat="1" applyFont="1" applyFill="1" applyBorder="1" applyAlignment="1" applyProtection="1">
      <alignment horizontal="center" vertical="center" shrinkToFit="1"/>
    </xf>
    <xf numFmtId="49" fontId="86" fillId="6" borderId="9" xfId="0" applyNumberFormat="1" applyFont="1" applyFill="1" applyBorder="1" applyAlignment="1" applyProtection="1">
      <alignment horizontal="center" vertical="center" shrinkToFit="1"/>
    </xf>
    <xf numFmtId="49" fontId="101" fillId="6" borderId="6" xfId="0" applyNumberFormat="1" applyFont="1" applyFill="1" applyBorder="1" applyAlignment="1" applyProtection="1">
      <alignment horizontal="left" vertical="center" wrapText="1"/>
    </xf>
    <xf numFmtId="49" fontId="0" fillId="6" borderId="7" xfId="0" applyNumberFormat="1" applyFill="1" applyBorder="1" applyAlignment="1" applyProtection="1">
      <alignment horizontal="left" vertical="center"/>
    </xf>
    <xf numFmtId="49" fontId="0" fillId="6" borderId="1" xfId="0" applyNumberFormat="1" applyFill="1" applyBorder="1" applyAlignment="1" applyProtection="1">
      <alignment horizontal="left" vertical="center"/>
    </xf>
    <xf numFmtId="49" fontId="0" fillId="6" borderId="8" xfId="0" applyNumberFormat="1" applyFill="1" applyBorder="1" applyAlignment="1" applyProtection="1">
      <alignment horizontal="left" vertical="center"/>
    </xf>
    <xf numFmtId="49" fontId="0" fillId="6" borderId="9" xfId="0" applyNumberFormat="1" applyFill="1" applyBorder="1" applyAlignment="1" applyProtection="1">
      <alignment horizontal="left" vertical="center"/>
    </xf>
    <xf numFmtId="49" fontId="0" fillId="6" borderId="11" xfId="0" applyNumberFormat="1" applyFill="1" applyBorder="1" applyAlignment="1" applyProtection="1">
      <alignment horizontal="left" vertical="center"/>
    </xf>
    <xf numFmtId="0" fontId="9" fillId="0" borderId="44" xfId="0" applyFont="1" applyFill="1" applyBorder="1" applyAlignment="1" applyProtection="1">
      <alignment horizontal="center" vertical="center"/>
      <protection locked="0"/>
    </xf>
    <xf numFmtId="0" fontId="9" fillId="0" borderId="45" xfId="0" applyFont="1" applyFill="1" applyBorder="1" applyAlignment="1" applyProtection="1">
      <alignment horizontal="center" vertical="center"/>
      <protection locked="0"/>
    </xf>
    <xf numFmtId="0" fontId="9" fillId="0" borderId="46" xfId="0" applyFont="1" applyFill="1" applyBorder="1" applyAlignment="1" applyProtection="1">
      <alignment horizontal="center" vertical="center"/>
      <protection locked="0"/>
    </xf>
    <xf numFmtId="14" fontId="9" fillId="0" borderId="44" xfId="0" applyNumberFormat="1" applyFont="1" applyFill="1" applyBorder="1" applyAlignment="1" applyProtection="1">
      <alignment horizontal="center" vertical="center"/>
      <protection locked="0"/>
    </xf>
    <xf numFmtId="177" fontId="9" fillId="0" borderId="30" xfId="0" applyNumberFormat="1" applyFont="1" applyFill="1" applyBorder="1" applyAlignment="1" applyProtection="1">
      <alignment horizontal="center" vertical="center"/>
      <protection locked="0"/>
    </xf>
    <xf numFmtId="177" fontId="9" fillId="0" borderId="35" xfId="0" applyNumberFormat="1" applyFont="1" applyFill="1" applyBorder="1" applyAlignment="1" applyProtection="1">
      <alignment horizontal="center" vertical="center"/>
      <protection locked="0"/>
    </xf>
    <xf numFmtId="177" fontId="9" fillId="0" borderId="34" xfId="0" applyNumberFormat="1" applyFont="1" applyFill="1" applyBorder="1" applyAlignment="1" applyProtection="1">
      <alignment horizontal="center" vertical="center"/>
      <protection locked="0"/>
    </xf>
    <xf numFmtId="183" fontId="9" fillId="0" borderId="26" xfId="0" applyNumberFormat="1"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7" xfId="0" applyFont="1" applyFill="1" applyBorder="1" applyAlignment="1" applyProtection="1">
      <alignment horizontal="center" vertical="center"/>
      <protection locked="0"/>
    </xf>
    <xf numFmtId="49" fontId="76" fillId="0" borderId="32" xfId="0" applyNumberFormat="1" applyFont="1" applyFill="1" applyBorder="1" applyAlignment="1" applyProtection="1">
      <alignment horizontal="center" vertical="center"/>
      <protection locked="0"/>
    </xf>
    <xf numFmtId="49" fontId="76" fillId="0" borderId="33" xfId="0" applyNumberFormat="1" applyFont="1" applyFill="1" applyBorder="1" applyAlignment="1" applyProtection="1">
      <alignment horizontal="center" vertical="center"/>
      <protection locked="0"/>
    </xf>
    <xf numFmtId="49" fontId="9" fillId="21" borderId="26" xfId="0" applyNumberFormat="1" applyFont="1" applyFill="1" applyBorder="1" applyAlignment="1" applyProtection="1">
      <alignment horizontal="center" vertical="center"/>
      <protection locked="0"/>
    </xf>
    <xf numFmtId="0" fontId="76" fillId="21" borderId="27" xfId="0" applyFont="1" applyFill="1" applyBorder="1" applyAlignment="1" applyProtection="1">
      <alignment horizontal="center" vertical="center"/>
      <protection locked="0"/>
    </xf>
    <xf numFmtId="49" fontId="120" fillId="17" borderId="26" xfId="0" applyNumberFormat="1" applyFont="1" applyFill="1" applyBorder="1" applyAlignment="1" applyProtection="1">
      <alignment horizontal="center" vertical="center"/>
    </xf>
    <xf numFmtId="49" fontId="0" fillId="0" borderId="43" xfId="0" applyNumberFormat="1" applyFill="1" applyBorder="1" applyAlignment="1" applyProtection="1">
      <alignment horizontal="center" vertical="center"/>
      <protection locked="0"/>
    </xf>
    <xf numFmtId="0" fontId="9" fillId="25" borderId="19" xfId="0" applyFont="1" applyFill="1" applyBorder="1" applyAlignment="1" applyProtection="1">
      <alignment horizontal="center" vertical="center"/>
    </xf>
    <xf numFmtId="0" fontId="9" fillId="25" borderId="2" xfId="0" applyFont="1" applyFill="1" applyBorder="1" applyAlignment="1" applyProtection="1">
      <alignment horizontal="center" vertical="center"/>
    </xf>
    <xf numFmtId="0" fontId="9" fillId="25" borderId="36" xfId="0" applyFont="1" applyFill="1" applyBorder="1" applyAlignment="1" applyProtection="1">
      <alignment horizontal="center" vertical="center"/>
    </xf>
    <xf numFmtId="49" fontId="11" fillId="25" borderId="6" xfId="0" applyNumberFormat="1" applyFont="1" applyFill="1" applyBorder="1" applyAlignment="1" applyProtection="1">
      <alignment horizontal="center" vertical="center"/>
    </xf>
    <xf numFmtId="49" fontId="11" fillId="25" borderId="59" xfId="0" applyNumberFormat="1" applyFont="1" applyFill="1" applyBorder="1" applyAlignment="1" applyProtection="1">
      <alignment horizontal="center" vertical="center"/>
    </xf>
    <xf numFmtId="49" fontId="11" fillId="25" borderId="9" xfId="0" applyNumberFormat="1" applyFont="1" applyFill="1" applyBorder="1" applyAlignment="1" applyProtection="1">
      <alignment horizontal="center" vertical="center"/>
    </xf>
    <xf numFmtId="49" fontId="11" fillId="25" borderId="60" xfId="0" applyNumberFormat="1" applyFont="1" applyFill="1" applyBorder="1" applyAlignment="1" applyProtection="1">
      <alignment horizontal="center" vertical="center"/>
    </xf>
    <xf numFmtId="0" fontId="11" fillId="0" borderId="61" xfId="0" applyNumberFormat="1" applyFont="1" applyFill="1" applyBorder="1" applyAlignment="1" applyProtection="1">
      <alignment horizontal="center" vertical="center"/>
      <protection locked="0"/>
    </xf>
    <xf numFmtId="0" fontId="11" fillId="0" borderId="26" xfId="0" applyNumberFormat="1" applyFont="1" applyFill="1" applyBorder="1" applyAlignment="1" applyProtection="1">
      <alignment horizontal="center" vertical="center"/>
      <protection locked="0"/>
    </xf>
    <xf numFmtId="0" fontId="11" fillId="0" borderId="27" xfId="0" applyNumberFormat="1" applyFont="1" applyFill="1" applyBorder="1" applyAlignment="1" applyProtection="1">
      <alignment horizontal="center" vertical="center"/>
      <protection locked="0"/>
    </xf>
    <xf numFmtId="49" fontId="9" fillId="2" borderId="3" xfId="0" applyNumberFormat="1" applyFont="1" applyFill="1" applyBorder="1" applyAlignment="1" applyProtection="1">
      <alignment horizontal="left" vertical="center"/>
    </xf>
    <xf numFmtId="49" fontId="9" fillId="0" borderId="6" xfId="0" applyNumberFormat="1" applyFont="1" applyFill="1" applyBorder="1" applyAlignment="1" applyProtection="1">
      <alignment horizontal="center" vertical="center"/>
      <protection locked="0"/>
    </xf>
    <xf numFmtId="49" fontId="9" fillId="0" borderId="3"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49" fontId="0" fillId="0" borderId="44" xfId="0" applyNumberFormat="1" applyFill="1" applyBorder="1" applyAlignment="1" applyProtection="1">
      <alignment horizontal="left" vertical="center" wrapText="1"/>
      <protection locked="0"/>
    </xf>
    <xf numFmtId="49" fontId="0" fillId="0" borderId="45" xfId="0" applyNumberFormat="1" applyFill="1" applyBorder="1" applyAlignment="1" applyProtection="1">
      <alignment horizontal="left" vertical="center" wrapText="1"/>
      <protection locked="0"/>
    </xf>
    <xf numFmtId="49" fontId="0" fillId="0" borderId="46" xfId="0" applyNumberFormat="1" applyFill="1" applyBorder="1" applyAlignment="1" applyProtection="1">
      <alignment horizontal="left" vertical="center" wrapText="1"/>
      <protection locked="0"/>
    </xf>
    <xf numFmtId="0" fontId="38" fillId="0" borderId="62" xfId="0" applyNumberFormat="1" applyFont="1" applyFill="1" applyBorder="1" applyAlignment="1" applyProtection="1">
      <alignment horizontal="center" vertical="center"/>
      <protection locked="0"/>
    </xf>
    <xf numFmtId="0" fontId="103" fillId="0" borderId="45" xfId="0" applyFont="1" applyFill="1" applyBorder="1" applyAlignment="1" applyProtection="1">
      <alignment horizontal="center" vertical="center"/>
      <protection locked="0"/>
    </xf>
    <xf numFmtId="0" fontId="103" fillId="0" borderId="46" xfId="0" applyFont="1" applyFill="1" applyBorder="1" applyAlignment="1" applyProtection="1">
      <alignment horizontal="center" vertical="center"/>
      <protection locked="0"/>
    </xf>
    <xf numFmtId="0" fontId="9" fillId="0" borderId="1" xfId="0" applyFont="1" applyFill="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9" fillId="0" borderId="8" xfId="0" applyFont="1" applyBorder="1" applyAlignment="1" applyProtection="1">
      <alignment horizontal="left" vertical="center" wrapText="1"/>
      <protection locked="0"/>
    </xf>
    <xf numFmtId="0" fontId="38" fillId="0" borderId="63" xfId="0" applyNumberFormat="1" applyFont="1" applyFill="1" applyBorder="1" applyAlignment="1" applyProtection="1">
      <alignment horizontal="center" vertical="center"/>
      <protection locked="0"/>
    </xf>
    <xf numFmtId="0" fontId="38" fillId="0" borderId="10" xfId="0" applyNumberFormat="1" applyFont="1" applyFill="1" applyBorder="1" applyAlignment="1" applyProtection="1">
      <alignment horizontal="center" vertical="center"/>
      <protection locked="0"/>
    </xf>
    <xf numFmtId="0" fontId="38" fillId="0" borderId="11" xfId="0" applyNumberFormat="1" applyFont="1" applyFill="1" applyBorder="1" applyAlignment="1" applyProtection="1">
      <alignment horizontal="center" vertical="center"/>
      <protection locked="0"/>
    </xf>
    <xf numFmtId="0" fontId="9" fillId="0" borderId="19" xfId="0" applyNumberFormat="1" applyFont="1" applyFill="1" applyBorder="1" applyAlignment="1" applyProtection="1">
      <alignment horizontal="center" vertical="center"/>
      <protection locked="0"/>
    </xf>
    <xf numFmtId="0" fontId="9" fillId="0" borderId="2" xfId="0" applyNumberFormat="1" applyFont="1" applyFill="1" applyBorder="1" applyAlignment="1" applyProtection="1">
      <alignment horizontal="center" vertical="center"/>
      <protection locked="0"/>
    </xf>
    <xf numFmtId="0" fontId="9" fillId="0" borderId="36" xfId="0" applyNumberFormat="1" applyFont="1" applyFill="1" applyBorder="1" applyAlignment="1" applyProtection="1">
      <alignment horizontal="center" vertical="center"/>
      <protection locked="0"/>
    </xf>
    <xf numFmtId="0" fontId="9" fillId="25" borderId="58" xfId="0" applyFont="1" applyFill="1" applyBorder="1" applyAlignment="1" applyProtection="1">
      <alignment horizontal="center" vertical="center"/>
    </xf>
    <xf numFmtId="0" fontId="9" fillId="25" borderId="28" xfId="0" applyFont="1" applyFill="1" applyBorder="1" applyAlignment="1" applyProtection="1">
      <alignment horizontal="center" vertical="center"/>
    </xf>
    <xf numFmtId="0" fontId="9" fillId="25" borderId="29" xfId="0" applyFont="1" applyFill="1" applyBorder="1" applyAlignment="1" applyProtection="1">
      <alignment horizontal="center" vertical="center"/>
    </xf>
    <xf numFmtId="49" fontId="17" fillId="5" borderId="19" xfId="0" applyNumberFormat="1" applyFont="1" applyFill="1" applyBorder="1" applyAlignment="1" applyProtection="1">
      <alignment horizontal="left" vertical="center" wrapText="1" shrinkToFit="1"/>
    </xf>
    <xf numFmtId="0" fontId="0" fillId="0" borderId="36" xfId="0" applyBorder="1" applyAlignment="1" applyProtection="1">
      <alignment horizontal="left" vertical="center" shrinkToFit="1"/>
    </xf>
    <xf numFmtId="49" fontId="0" fillId="5" borderId="19" xfId="0" applyNumberFormat="1" applyFill="1" applyBorder="1" applyAlignment="1" applyProtection="1">
      <alignment horizontal="left" vertical="center"/>
    </xf>
    <xf numFmtId="0" fontId="0" fillId="0" borderId="36" xfId="0" applyBorder="1" applyAlignment="1" applyProtection="1">
      <alignment horizontal="left" vertical="center"/>
    </xf>
    <xf numFmtId="49" fontId="18" fillId="5" borderId="40" xfId="0" applyNumberFormat="1" applyFont="1" applyFill="1" applyBorder="1" applyAlignment="1" applyProtection="1">
      <alignment vertical="center" wrapText="1"/>
    </xf>
    <xf numFmtId="49" fontId="18" fillId="5" borderId="52" xfId="0" applyNumberFormat="1" applyFont="1" applyFill="1" applyBorder="1" applyAlignment="1" applyProtection="1">
      <alignment vertical="center" wrapText="1"/>
    </xf>
    <xf numFmtId="0" fontId="18" fillId="0" borderId="52" xfId="0" applyFont="1" applyBorder="1" applyAlignment="1" applyProtection="1">
      <alignment vertical="center" wrapText="1"/>
    </xf>
    <xf numFmtId="0" fontId="18" fillId="0" borderId="53" xfId="0" applyFont="1" applyBorder="1" applyAlignment="1" applyProtection="1">
      <alignment vertical="center" wrapText="1"/>
    </xf>
    <xf numFmtId="0" fontId="9" fillId="0" borderId="58" xfId="0" applyFont="1" applyFill="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49" fontId="0" fillId="0" borderId="44" xfId="0" applyNumberFormat="1" applyFill="1" applyBorder="1" applyAlignment="1" applyProtection="1">
      <alignment horizontal="left" vertical="center"/>
      <protection locked="0"/>
    </xf>
    <xf numFmtId="49" fontId="0" fillId="0" borderId="45" xfId="0" applyNumberFormat="1" applyFill="1" applyBorder="1" applyAlignment="1" applyProtection="1">
      <alignment horizontal="left" vertical="center"/>
      <protection locked="0"/>
    </xf>
    <xf numFmtId="49" fontId="0" fillId="0" borderId="46" xfId="0" applyNumberFormat="1" applyFill="1" applyBorder="1" applyAlignment="1" applyProtection="1">
      <alignment horizontal="left" vertical="center"/>
      <protection locked="0"/>
    </xf>
    <xf numFmtId="0" fontId="9" fillId="0" borderId="1" xfId="0" applyFont="1" applyFill="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8" xfId="0" applyFont="1" applyBorder="1" applyAlignment="1" applyProtection="1">
      <alignment horizontal="left" vertical="center"/>
      <protection locked="0"/>
    </xf>
    <xf numFmtId="49" fontId="104" fillId="0" borderId="19" xfId="0" applyNumberFormat="1" applyFont="1" applyFill="1" applyBorder="1" applyAlignment="1" applyProtection="1">
      <alignment horizontal="left" vertical="center"/>
      <protection locked="0"/>
    </xf>
    <xf numFmtId="49" fontId="104" fillId="0" borderId="2" xfId="0" applyNumberFormat="1" applyFont="1" applyFill="1" applyBorder="1" applyAlignment="1" applyProtection="1">
      <alignment horizontal="left" vertical="center"/>
      <protection locked="0"/>
    </xf>
    <xf numFmtId="49" fontId="104" fillId="0" borderId="10" xfId="0" applyNumberFormat="1" applyFont="1" applyFill="1" applyBorder="1" applyAlignment="1" applyProtection="1">
      <alignment horizontal="left" vertical="center"/>
      <protection locked="0"/>
    </xf>
    <xf numFmtId="49" fontId="104" fillId="0" borderId="36" xfId="0" applyNumberFormat="1" applyFont="1" applyFill="1" applyBorder="1" applyAlignment="1" applyProtection="1">
      <alignment horizontal="left" vertical="center"/>
      <protection locked="0"/>
    </xf>
    <xf numFmtId="177" fontId="9" fillId="0" borderId="19" xfId="0" applyNumberFormat="1" applyFont="1" applyFill="1" applyBorder="1" applyAlignment="1" applyProtection="1">
      <alignment horizontal="center" vertical="center"/>
      <protection locked="0"/>
    </xf>
    <xf numFmtId="177" fontId="9" fillId="0" borderId="2" xfId="0" applyNumberFormat="1"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49" fontId="0" fillId="0" borderId="11" xfId="0" applyNumberFormat="1" applyFill="1" applyBorder="1" applyAlignment="1" applyProtection="1">
      <alignment horizontal="center" vertical="center"/>
      <protection locked="0"/>
    </xf>
    <xf numFmtId="0" fontId="9" fillId="0" borderId="43" xfId="0" applyFont="1" applyFill="1" applyBorder="1" applyAlignment="1" applyProtection="1">
      <alignment horizontal="center" vertical="center"/>
      <protection locked="0"/>
    </xf>
    <xf numFmtId="49" fontId="0" fillId="0" borderId="19" xfId="0" applyNumberFormat="1" applyFill="1" applyBorder="1" applyAlignment="1" applyProtection="1">
      <alignment horizontal="left" vertical="center" wrapText="1"/>
      <protection locked="0"/>
    </xf>
    <xf numFmtId="49" fontId="0" fillId="0" borderId="2" xfId="0" applyNumberFormat="1" applyFill="1" applyBorder="1" applyAlignment="1" applyProtection="1">
      <alignment horizontal="left" vertical="center" wrapText="1"/>
      <protection locked="0"/>
    </xf>
    <xf numFmtId="49" fontId="0" fillId="0" borderId="3" xfId="0" applyNumberFormat="1" applyFill="1" applyBorder="1" applyAlignment="1" applyProtection="1">
      <alignment horizontal="left" vertical="center" wrapText="1"/>
      <protection locked="0"/>
    </xf>
    <xf numFmtId="49" fontId="0" fillId="0" borderId="36" xfId="0" applyNumberFormat="1" applyFill="1" applyBorder="1" applyAlignment="1" applyProtection="1">
      <alignment horizontal="left" vertical="center" wrapText="1"/>
      <protection locked="0"/>
    </xf>
    <xf numFmtId="49" fontId="0" fillId="0" borderId="8" xfId="0" applyNumberFormat="1" applyFill="1" applyBorder="1" applyAlignment="1" applyProtection="1">
      <alignment horizontal="center" vertical="center"/>
      <protection locked="0"/>
    </xf>
    <xf numFmtId="49" fontId="102" fillId="21" borderId="26" xfId="0" applyNumberFormat="1" applyFont="1" applyFill="1" applyBorder="1" applyAlignment="1" applyProtection="1">
      <alignment horizontal="center" vertical="center"/>
      <protection locked="0"/>
    </xf>
    <xf numFmtId="0" fontId="0" fillId="21" borderId="27" xfId="0" applyFont="1" applyFill="1" applyBorder="1" applyAlignment="1" applyProtection="1">
      <alignment horizontal="center" vertical="center"/>
      <protection locked="0"/>
    </xf>
    <xf numFmtId="49" fontId="105" fillId="0" borderId="0" xfId="3" applyNumberFormat="1" applyFont="1" applyFill="1" applyBorder="1" applyAlignment="1" applyProtection="1">
      <alignment horizontal="left" vertical="center" wrapText="1"/>
    </xf>
    <xf numFmtId="0" fontId="74" fillId="0" borderId="0" xfId="0" applyFont="1" applyFill="1" applyAlignment="1" applyProtection="1">
      <alignment vertical="center"/>
    </xf>
    <xf numFmtId="0" fontId="0" fillId="0" borderId="0" xfId="0" applyNumberFormat="1" applyFill="1" applyBorder="1" applyAlignment="1" applyProtection="1">
      <alignment horizontal="center" vertical="center"/>
      <protection locked="0"/>
    </xf>
    <xf numFmtId="0" fontId="102" fillId="21" borderId="26" xfId="0" applyNumberFormat="1" applyFont="1" applyFill="1" applyBorder="1" applyAlignment="1" applyProtection="1">
      <alignment horizontal="center" vertical="center"/>
      <protection locked="0"/>
    </xf>
    <xf numFmtId="0" fontId="0" fillId="21" borderId="27" xfId="0" applyNumberFormat="1" applyFont="1" applyFill="1" applyBorder="1" applyAlignment="1" applyProtection="1">
      <alignment horizontal="center" vertical="center"/>
      <protection locked="0"/>
    </xf>
    <xf numFmtId="14" fontId="37" fillId="0" borderId="43" xfId="0" applyNumberFormat="1" applyFont="1" applyFill="1" applyBorder="1" applyAlignment="1" applyProtection="1">
      <alignment horizontal="center" vertical="center"/>
      <protection locked="0"/>
    </xf>
    <xf numFmtId="0" fontId="37" fillId="0" borderId="26" xfId="0"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protection locked="0"/>
    </xf>
    <xf numFmtId="0" fontId="9" fillId="0" borderId="19" xfId="0" applyFont="1" applyFill="1" applyBorder="1" applyAlignment="1" applyProtection="1">
      <alignment horizontal="left" vertical="center" wrapText="1"/>
      <protection locked="0"/>
    </xf>
    <xf numFmtId="0" fontId="9" fillId="0" borderId="2"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49" fontId="76" fillId="0" borderId="10" xfId="0" applyNumberFormat="1" applyFont="1" applyFill="1" applyBorder="1" applyAlignment="1" applyProtection="1">
      <alignment horizontal="center" vertical="center"/>
      <protection locked="0"/>
    </xf>
    <xf numFmtId="49" fontId="76" fillId="0" borderId="11" xfId="0" applyNumberFormat="1" applyFont="1" applyFill="1" applyBorder="1" applyAlignment="1" applyProtection="1">
      <alignment horizontal="center" vertical="center"/>
      <protection locked="0"/>
    </xf>
    <xf numFmtId="49" fontId="0" fillId="0" borderId="58" xfId="0" applyNumberFormat="1" applyFill="1" applyBorder="1" applyAlignment="1" applyProtection="1">
      <alignment horizontal="center" vertical="center"/>
      <protection locked="0"/>
    </xf>
    <xf numFmtId="49" fontId="0" fillId="0" borderId="28" xfId="0" applyNumberFormat="1" applyFill="1" applyBorder="1" applyAlignment="1" applyProtection="1">
      <alignment horizontal="center" vertical="center"/>
      <protection locked="0"/>
    </xf>
    <xf numFmtId="0" fontId="0" fillId="0" borderId="28" xfId="0" applyNumberFormat="1" applyFill="1" applyBorder="1" applyAlignment="1" applyProtection="1">
      <alignment horizontal="center" vertical="center"/>
      <protection locked="0"/>
    </xf>
    <xf numFmtId="49" fontId="0" fillId="0" borderId="29" xfId="0" applyNumberFormat="1" applyFill="1" applyBorder="1" applyAlignment="1" applyProtection="1">
      <alignment horizontal="center" vertical="center"/>
      <protection locked="0"/>
    </xf>
    <xf numFmtId="49" fontId="76" fillId="0" borderId="1" xfId="0" applyNumberFormat="1" applyFont="1" applyFill="1" applyBorder="1" applyAlignment="1" applyProtection="1">
      <alignment horizontal="center" vertical="center"/>
      <protection locked="0"/>
    </xf>
    <xf numFmtId="49" fontId="76" fillId="0" borderId="0" xfId="0" applyNumberFormat="1" applyFont="1" applyFill="1" applyBorder="1" applyAlignment="1" applyProtection="1">
      <alignment horizontal="center" vertical="center"/>
      <protection locked="0"/>
    </xf>
    <xf numFmtId="49" fontId="76" fillId="0" borderId="8" xfId="0" applyNumberFormat="1" applyFont="1" applyFill="1" applyBorder="1" applyAlignment="1" applyProtection="1">
      <alignment horizontal="center" vertical="center"/>
      <protection locked="0"/>
    </xf>
    <xf numFmtId="49" fontId="76" fillId="0" borderId="9" xfId="0" applyNumberFormat="1" applyFont="1" applyFill="1" applyBorder="1" applyAlignment="1" applyProtection="1">
      <alignment horizontal="center" vertical="center"/>
      <protection locked="0"/>
    </xf>
    <xf numFmtId="49" fontId="0" fillId="0" borderId="19" xfId="0" applyNumberFormat="1" applyFill="1" applyBorder="1" applyAlignment="1" applyProtection="1">
      <alignment horizontal="center" vertical="center"/>
      <protection locked="0"/>
    </xf>
    <xf numFmtId="49" fontId="0" fillId="0" borderId="2" xfId="0" applyNumberFormat="1" applyFill="1" applyBorder="1" applyAlignment="1" applyProtection="1">
      <alignment horizontal="center" vertical="center"/>
      <protection locked="0"/>
    </xf>
    <xf numFmtId="49" fontId="119" fillId="0" borderId="64" xfId="0" applyNumberFormat="1" applyFont="1" applyFill="1" applyBorder="1" applyAlignment="1" applyProtection="1">
      <alignment horizontal="center" vertical="center"/>
    </xf>
    <xf numFmtId="49" fontId="119" fillId="0" borderId="2" xfId="0" applyNumberFormat="1" applyFont="1" applyFill="1" applyBorder="1" applyAlignment="1" applyProtection="1">
      <alignment horizontal="center" vertical="center"/>
    </xf>
    <xf numFmtId="0" fontId="73" fillId="0" borderId="19" xfId="1" applyBorder="1" applyAlignment="1" applyProtection="1">
      <alignment horizontal="left" vertical="center" indent="1"/>
      <protection locked="0"/>
    </xf>
    <xf numFmtId="0" fontId="76" fillId="0" borderId="2" xfId="0" applyFont="1" applyBorder="1" applyAlignment="1" applyProtection="1">
      <alignment horizontal="left" vertical="center" indent="1"/>
      <protection locked="0"/>
    </xf>
    <xf numFmtId="0" fontId="76" fillId="0" borderId="36" xfId="0" applyFont="1" applyBorder="1" applyAlignment="1" applyProtection="1">
      <alignment horizontal="left" vertical="center" indent="1"/>
      <protection locked="0"/>
    </xf>
    <xf numFmtId="49" fontId="76" fillId="0" borderId="31" xfId="0" applyNumberFormat="1" applyFont="1" applyFill="1" applyBorder="1" applyAlignment="1" applyProtection="1">
      <alignment horizontal="center" vertical="center"/>
      <protection locked="0"/>
    </xf>
    <xf numFmtId="0" fontId="126" fillId="21" borderId="0" xfId="0" applyFont="1" applyFill="1" applyAlignment="1" applyProtection="1">
      <alignment vertical="center" wrapText="1"/>
    </xf>
    <xf numFmtId="0" fontId="127" fillId="0" borderId="0" xfId="0" applyFont="1" applyAlignment="1" applyProtection="1">
      <alignment vertical="center"/>
    </xf>
    <xf numFmtId="0" fontId="106" fillId="0" borderId="0" xfId="0" applyFont="1" applyFill="1" applyBorder="1" applyAlignment="1" applyProtection="1">
      <alignment horizontal="left" vertical="center" wrapText="1"/>
    </xf>
    <xf numFmtId="0" fontId="0" fillId="0" borderId="0" xfId="0" applyAlignment="1" applyProtection="1">
      <alignment horizontal="left" vertical="center"/>
    </xf>
    <xf numFmtId="49" fontId="15" fillId="24" borderId="19" xfId="17" applyNumberFormat="1" applyFont="1" applyFill="1" applyBorder="1" applyAlignment="1" applyProtection="1">
      <alignment horizontal="left" vertical="center" wrapText="1"/>
    </xf>
    <xf numFmtId="0" fontId="0" fillId="25" borderId="36" xfId="0" applyFill="1" applyBorder="1" applyAlignment="1" applyProtection="1">
      <alignment vertical="center"/>
    </xf>
    <xf numFmtId="0" fontId="117" fillId="0" borderId="1" xfId="0" applyFont="1" applyFill="1" applyBorder="1" applyAlignment="1" applyProtection="1">
      <alignment horizontal="left" vertical="center" wrapText="1"/>
    </xf>
    <xf numFmtId="0" fontId="117" fillId="0" borderId="0" xfId="0" applyFont="1" applyAlignment="1" applyProtection="1">
      <alignment horizontal="left" vertical="center"/>
    </xf>
    <xf numFmtId="0" fontId="122" fillId="22" borderId="0" xfId="0" applyFont="1" applyFill="1" applyAlignment="1" applyProtection="1">
      <alignment vertical="center" wrapText="1"/>
    </xf>
    <xf numFmtId="0" fontId="0" fillId="0" borderId="0" xfId="0" applyAlignment="1" applyProtection="1">
      <alignment vertical="center" wrapText="1"/>
    </xf>
    <xf numFmtId="0" fontId="123" fillId="21" borderId="0" xfId="0" applyFont="1" applyFill="1" applyAlignment="1" applyProtection="1">
      <alignment vertical="center" wrapText="1"/>
    </xf>
    <xf numFmtId="0" fontId="74" fillId="21" borderId="0" xfId="0" applyFont="1" applyFill="1" applyAlignment="1" applyProtection="1">
      <alignment vertical="center"/>
    </xf>
    <xf numFmtId="0" fontId="74" fillId="21" borderId="0" xfId="0" applyFont="1" applyFill="1" applyAlignment="1" applyProtection="1">
      <alignment vertical="center" wrapText="1"/>
    </xf>
    <xf numFmtId="0" fontId="0" fillId="0" borderId="0" xfId="0" applyFill="1" applyAlignment="1" applyProtection="1">
      <alignment vertical="center"/>
    </xf>
    <xf numFmtId="0" fontId="0" fillId="25" borderId="10" xfId="0" applyFill="1" applyBorder="1" applyAlignment="1" applyProtection="1">
      <alignment vertical="center" wrapText="1"/>
    </xf>
    <xf numFmtId="0" fontId="0" fillId="25" borderId="11" xfId="0" applyFill="1" applyBorder="1" applyAlignment="1" applyProtection="1">
      <alignment vertical="center" wrapText="1"/>
    </xf>
    <xf numFmtId="0" fontId="0" fillId="25" borderId="39" xfId="0" applyFill="1" applyBorder="1" applyAlignment="1" applyProtection="1">
      <alignment horizontal="center" vertical="center" wrapText="1"/>
    </xf>
    <xf numFmtId="0" fontId="0" fillId="0" borderId="39" xfId="0" applyFill="1" applyBorder="1" applyAlignment="1" applyProtection="1">
      <alignment horizontal="center" vertical="center"/>
      <protection locked="0"/>
    </xf>
    <xf numFmtId="0" fontId="0" fillId="25" borderId="2" xfId="0" applyFill="1" applyBorder="1" applyAlignment="1" applyProtection="1">
      <alignment horizontal="left" vertical="center" wrapText="1"/>
    </xf>
    <xf numFmtId="0" fontId="0" fillId="25" borderId="36" xfId="0" applyFill="1" applyBorder="1" applyAlignment="1" applyProtection="1">
      <alignment horizontal="left" vertical="center" wrapText="1"/>
    </xf>
    <xf numFmtId="0" fontId="0" fillId="0" borderId="19"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0" fillId="0" borderId="36" xfId="0" applyFill="1" applyBorder="1" applyAlignment="1" applyProtection="1">
      <alignment horizontal="center" vertical="center"/>
      <protection locked="0"/>
    </xf>
    <xf numFmtId="180" fontId="9" fillId="25" borderId="39" xfId="17" applyNumberFormat="1" applyFont="1" applyFill="1" applyBorder="1" applyAlignment="1" applyProtection="1">
      <alignment horizontal="center" vertical="center"/>
    </xf>
    <xf numFmtId="180" fontId="0" fillId="25" borderId="39" xfId="0" applyNumberFormat="1" applyFill="1" applyBorder="1" applyAlignment="1" applyProtection="1">
      <alignment horizontal="center" vertical="center"/>
    </xf>
    <xf numFmtId="0" fontId="0" fillId="25" borderId="39" xfId="17" applyFont="1" applyFill="1" applyBorder="1" applyAlignment="1" applyProtection="1">
      <alignment horizontal="left" vertical="center" wrapText="1"/>
    </xf>
    <xf numFmtId="0" fontId="71" fillId="25" borderId="39" xfId="17" applyFont="1" applyFill="1" applyBorder="1" applyAlignment="1" applyProtection="1">
      <alignment horizontal="left" vertical="center"/>
    </xf>
    <xf numFmtId="0" fontId="75" fillId="25" borderId="39" xfId="17" applyFont="1" applyFill="1" applyBorder="1" applyAlignment="1" applyProtection="1">
      <alignment horizontal="left" vertical="center" wrapText="1"/>
    </xf>
    <xf numFmtId="0" fontId="124" fillId="0" borderId="0" xfId="0" applyFont="1" applyFill="1" applyBorder="1" applyAlignment="1" applyProtection="1">
      <alignment horizontal="left" vertical="center" wrapText="1"/>
    </xf>
    <xf numFmtId="49" fontId="0" fillId="0" borderId="31" xfId="0" applyNumberFormat="1" applyFill="1" applyBorder="1" applyAlignment="1" applyProtection="1">
      <alignment horizontal="left" vertical="center" indent="1"/>
      <protection locked="0"/>
    </xf>
    <xf numFmtId="49" fontId="0" fillId="0" borderId="32" xfId="0" applyNumberFormat="1" applyFill="1" applyBorder="1" applyAlignment="1" applyProtection="1">
      <alignment horizontal="left" vertical="center" indent="1"/>
      <protection locked="0"/>
    </xf>
    <xf numFmtId="49" fontId="0" fillId="0" borderId="0" xfId="0" applyNumberFormat="1" applyFill="1" applyBorder="1" applyAlignment="1" applyProtection="1">
      <alignment horizontal="left" vertical="center" indent="1"/>
      <protection locked="0"/>
    </xf>
    <xf numFmtId="49" fontId="0" fillId="0" borderId="8" xfId="0" applyNumberFormat="1" applyFill="1" applyBorder="1" applyAlignment="1" applyProtection="1">
      <alignment horizontal="left" vertical="center" indent="1"/>
      <protection locked="0"/>
    </xf>
    <xf numFmtId="0" fontId="3" fillId="0" borderId="10" xfId="0" applyFont="1" applyBorder="1" applyAlignment="1">
      <alignment horizontal="center" vertical="center"/>
    </xf>
    <xf numFmtId="0" fontId="130" fillId="0" borderId="10" xfId="16" applyFont="1" applyBorder="1" applyAlignment="1" applyProtection="1">
      <alignment horizontal="center" vertical="center"/>
    </xf>
    <xf numFmtId="0" fontId="64" fillId="0" borderId="19" xfId="16" applyFont="1" applyBorder="1" applyAlignment="1" applyProtection="1">
      <alignment horizontal="center" vertical="center"/>
    </xf>
    <xf numFmtId="0" fontId="64" fillId="0" borderId="2" xfId="16" applyFont="1" applyBorder="1" applyAlignment="1" applyProtection="1">
      <alignment horizontal="center" vertical="center"/>
    </xf>
    <xf numFmtId="0" fontId="64" fillId="0" borderId="3" xfId="16" applyFont="1" applyBorder="1" applyAlignment="1" applyProtection="1">
      <alignment horizontal="center" vertical="center"/>
    </xf>
    <xf numFmtId="0" fontId="64" fillId="0" borderId="7" xfId="16" applyFont="1" applyBorder="1" applyAlignment="1" applyProtection="1">
      <alignment horizontal="center" vertical="center"/>
    </xf>
    <xf numFmtId="0" fontId="20" fillId="0" borderId="50" xfId="16" applyFont="1" applyBorder="1" applyAlignment="1" applyProtection="1">
      <alignment horizontal="center" vertical="center"/>
      <protection hidden="1"/>
    </xf>
    <xf numFmtId="0" fontId="20" fillId="0" borderId="38" xfId="16" applyFont="1" applyBorder="1" applyAlignment="1" applyProtection="1">
      <alignment horizontal="center" vertical="center"/>
      <protection hidden="1"/>
    </xf>
    <xf numFmtId="182" fontId="3" fillId="0" borderId="0" xfId="16" applyNumberFormat="1" applyFont="1" applyBorder="1" applyAlignment="1" applyProtection="1">
      <alignment horizontal="left" vertical="center"/>
    </xf>
    <xf numFmtId="182" fontId="29" fillId="0" borderId="10" xfId="16" applyNumberFormat="1" applyFont="1" applyBorder="1" applyAlignment="1" applyProtection="1">
      <alignment horizontal="left" vertical="center" wrapText="1"/>
      <protection hidden="1"/>
    </xf>
    <xf numFmtId="182" fontId="29" fillId="0" borderId="2" xfId="16" applyNumberFormat="1" applyFont="1" applyBorder="1" applyAlignment="1" applyProtection="1">
      <alignment horizontal="left" vertical="center" wrapText="1"/>
      <protection hidden="1"/>
    </xf>
    <xf numFmtId="182" fontId="29" fillId="0" borderId="36" xfId="16" applyNumberFormat="1" applyFont="1" applyBorder="1" applyAlignment="1" applyProtection="1">
      <alignment horizontal="left" vertical="center" wrapText="1"/>
      <protection hidden="1"/>
    </xf>
    <xf numFmtId="182" fontId="37" fillId="0" borderId="0" xfId="16" applyNumberFormat="1" applyFont="1" applyBorder="1" applyAlignment="1" applyProtection="1">
      <alignment horizontal="left" vertical="top" wrapText="1"/>
    </xf>
    <xf numFmtId="182" fontId="37" fillId="0" borderId="8" xfId="16" applyNumberFormat="1" applyFont="1" applyBorder="1" applyAlignment="1" applyProtection="1">
      <alignment horizontal="left" vertical="top" wrapText="1"/>
    </xf>
    <xf numFmtId="182" fontId="20" fillId="0" borderId="66" xfId="16" applyNumberFormat="1" applyFont="1" applyBorder="1" applyAlignment="1" applyProtection="1">
      <alignment horizontal="right" vertical="center"/>
      <protection hidden="1"/>
    </xf>
    <xf numFmtId="182" fontId="68" fillId="0" borderId="0" xfId="16" applyNumberFormat="1" applyFont="1" applyBorder="1" applyAlignment="1" applyProtection="1">
      <alignment horizontal="right" vertical="top"/>
      <protection hidden="1"/>
    </xf>
    <xf numFmtId="182" fontId="20" fillId="0" borderId="3" xfId="16" applyNumberFormat="1" applyFont="1" applyBorder="1" applyAlignment="1" applyProtection="1">
      <alignment horizontal="center" vertical="center"/>
      <protection hidden="1"/>
    </xf>
    <xf numFmtId="182" fontId="20" fillId="0" borderId="7" xfId="16" applyNumberFormat="1" applyFont="1" applyBorder="1" applyAlignment="1" applyProtection="1">
      <alignment horizontal="center" vertical="center"/>
      <protection hidden="1"/>
    </xf>
    <xf numFmtId="182" fontId="20" fillId="0" borderId="10" xfId="16" applyNumberFormat="1" applyFont="1" applyBorder="1" applyAlignment="1" applyProtection="1">
      <alignment horizontal="center" vertical="center"/>
      <protection hidden="1"/>
    </xf>
    <xf numFmtId="182" fontId="20" fillId="0" borderId="11" xfId="16" applyNumberFormat="1" applyFont="1" applyBorder="1" applyAlignment="1" applyProtection="1">
      <alignment horizontal="center" vertical="center"/>
      <protection hidden="1"/>
    </xf>
    <xf numFmtId="182" fontId="20" fillId="0" borderId="6" xfId="16" applyNumberFormat="1" applyFont="1" applyBorder="1" applyAlignment="1" applyProtection="1">
      <alignment horizontal="center" vertical="center"/>
      <protection hidden="1"/>
    </xf>
    <xf numFmtId="182" fontId="20" fillId="0" borderId="9" xfId="16" applyNumberFormat="1" applyFont="1" applyBorder="1" applyAlignment="1" applyProtection="1">
      <alignment horizontal="center" vertical="center"/>
      <protection hidden="1"/>
    </xf>
    <xf numFmtId="182" fontId="29" fillId="0" borderId="3" xfId="16" applyNumberFormat="1" applyFont="1" applyBorder="1" applyAlignment="1" applyProtection="1">
      <alignment horizontal="center" vertical="center"/>
      <protection hidden="1"/>
    </xf>
    <xf numFmtId="182" fontId="29" fillId="0" borderId="10" xfId="16" applyNumberFormat="1" applyFont="1" applyBorder="1" applyAlignment="1" applyProtection="1">
      <alignment horizontal="center" vertical="center"/>
      <protection hidden="1"/>
    </xf>
    <xf numFmtId="182" fontId="20" fillId="0" borderId="7" xfId="16" applyNumberFormat="1" applyFont="1" applyBorder="1" applyAlignment="1" applyProtection="1">
      <alignment horizontal="left" vertical="center"/>
      <protection hidden="1"/>
    </xf>
    <xf numFmtId="182" fontId="20" fillId="0" borderId="11" xfId="16" applyNumberFormat="1" applyFont="1" applyBorder="1" applyAlignment="1" applyProtection="1">
      <alignment horizontal="left" vertical="center"/>
      <protection hidden="1"/>
    </xf>
    <xf numFmtId="182" fontId="20" fillId="0" borderId="6" xfId="16" applyNumberFormat="1" applyFont="1" applyBorder="1" applyAlignment="1" applyProtection="1">
      <alignment horizontal="center" vertical="center" wrapText="1"/>
      <protection hidden="1"/>
    </xf>
    <xf numFmtId="182" fontId="20" fillId="0" borderId="3" xfId="16" applyNumberFormat="1" applyFont="1" applyBorder="1" applyAlignment="1" applyProtection="1">
      <alignment horizontal="center" vertical="center" wrapText="1"/>
      <protection hidden="1"/>
    </xf>
    <xf numFmtId="182" fontId="20" fillId="0" borderId="66" xfId="16" applyNumberFormat="1" applyFont="1" applyBorder="1" applyAlignment="1" applyProtection="1">
      <alignment horizontal="left" vertical="center"/>
      <protection hidden="1"/>
    </xf>
    <xf numFmtId="182" fontId="68" fillId="0" borderId="0" xfId="16" applyNumberFormat="1" applyFont="1" applyBorder="1" applyAlignment="1" applyProtection="1">
      <alignment horizontal="left" vertical="top"/>
      <protection hidden="1"/>
    </xf>
    <xf numFmtId="182" fontId="68" fillId="0" borderId="10" xfId="16" applyNumberFormat="1" applyFont="1" applyBorder="1" applyAlignment="1" applyProtection="1">
      <alignment horizontal="left" vertical="top"/>
      <protection hidden="1"/>
    </xf>
    <xf numFmtId="0" fontId="20" fillId="0" borderId="6" xfId="16" applyNumberFormat="1" applyFont="1" applyBorder="1" applyAlignment="1" applyProtection="1">
      <alignment horizontal="center" vertical="center" wrapText="1"/>
      <protection hidden="1"/>
    </xf>
    <xf numFmtId="0" fontId="20" fillId="0" borderId="9" xfId="16" applyNumberFormat="1" applyFont="1" applyBorder="1" applyAlignment="1" applyProtection="1">
      <alignment horizontal="center" vertical="center" wrapText="1"/>
      <protection hidden="1"/>
    </xf>
    <xf numFmtId="0" fontId="20" fillId="0" borderId="51" xfId="16" applyFont="1" applyBorder="1" applyAlignment="1" applyProtection="1">
      <alignment horizontal="center" vertical="center" wrapText="1"/>
    </xf>
    <xf numFmtId="0" fontId="20" fillId="0" borderId="50" xfId="16" applyFont="1" applyBorder="1" applyAlignment="1" applyProtection="1">
      <alignment horizontal="center" vertical="center" wrapText="1"/>
    </xf>
    <xf numFmtId="0" fontId="20" fillId="0" borderId="38" xfId="16" applyFont="1" applyBorder="1" applyAlignment="1" applyProtection="1">
      <alignment horizontal="center" vertical="center" wrapText="1"/>
    </xf>
    <xf numFmtId="182" fontId="3" fillId="0" borderId="10" xfId="16" applyNumberFormat="1" applyFont="1" applyBorder="1" applyAlignment="1" applyProtection="1">
      <alignment horizontal="left" vertical="center"/>
    </xf>
    <xf numFmtId="182" fontId="125" fillId="0" borderId="80" xfId="16" applyNumberFormat="1" applyFont="1" applyBorder="1" applyAlignment="1" applyProtection="1">
      <alignment horizontal="left" vertical="center" wrapText="1"/>
    </xf>
    <xf numFmtId="182" fontId="125" fillId="0" borderId="81" xfId="16" applyNumberFormat="1" applyFont="1" applyBorder="1" applyAlignment="1" applyProtection="1">
      <alignment horizontal="left" vertical="center" wrapText="1"/>
    </xf>
    <xf numFmtId="182" fontId="20" fillId="0" borderId="80" xfId="16" applyNumberFormat="1" applyFont="1" applyBorder="1" applyAlignment="1" applyProtection="1">
      <alignment horizontal="left" vertical="center" wrapText="1"/>
    </xf>
    <xf numFmtId="182" fontId="20" fillId="0" borderId="81" xfId="16" applyNumberFormat="1" applyFont="1" applyBorder="1" applyAlignment="1" applyProtection="1">
      <alignment horizontal="left" vertical="center" wrapText="1"/>
    </xf>
    <xf numFmtId="182" fontId="23" fillId="0" borderId="80" xfId="16" applyNumberFormat="1" applyFont="1" applyBorder="1" applyAlignment="1" applyProtection="1">
      <alignment horizontal="left" vertical="top" wrapText="1"/>
    </xf>
    <xf numFmtId="182" fontId="23" fillId="0" borderId="81" xfId="16" applyNumberFormat="1" applyFont="1" applyBorder="1" applyAlignment="1" applyProtection="1">
      <alignment horizontal="left" vertical="top" wrapText="1"/>
    </xf>
    <xf numFmtId="182" fontId="20" fillId="0" borderId="3" xfId="16" applyNumberFormat="1" applyFont="1" applyBorder="1" applyAlignment="1" applyProtection="1">
      <alignment horizontal="center" vertical="center" wrapText="1"/>
    </xf>
    <xf numFmtId="182" fontId="3" fillId="0" borderId="0" xfId="16" applyNumberFormat="1" applyFont="1" applyBorder="1" applyAlignment="1" applyProtection="1">
      <alignment horizontal="center" vertical="center"/>
      <protection hidden="1"/>
    </xf>
    <xf numFmtId="182" fontId="76" fillId="0" borderId="0" xfId="0" applyNumberFormat="1" applyFont="1" applyBorder="1" applyAlignment="1" applyProtection="1">
      <alignment horizontal="center" vertical="center"/>
      <protection hidden="1"/>
    </xf>
    <xf numFmtId="182" fontId="3" fillId="0" borderId="10" xfId="16" applyNumberFormat="1" applyFont="1" applyBorder="1" applyAlignment="1" applyProtection="1">
      <alignment horizontal="center" vertical="center"/>
    </xf>
    <xf numFmtId="182" fontId="76" fillId="0" borderId="10" xfId="0" applyNumberFormat="1" applyFont="1" applyBorder="1" applyAlignment="1">
      <alignment horizontal="center" vertical="center"/>
    </xf>
    <xf numFmtId="0" fontId="3" fillId="0" borderId="0" xfId="16" applyFont="1" applyAlignment="1" applyProtection="1">
      <alignment vertical="center"/>
    </xf>
    <xf numFmtId="182" fontId="3" fillId="0" borderId="43" xfId="16" applyNumberFormat="1" applyFont="1" applyBorder="1" applyAlignment="1" applyProtection="1">
      <alignment vertical="center" wrapText="1"/>
    </xf>
    <xf numFmtId="0" fontId="76" fillId="0" borderId="27" xfId="0" applyFont="1" applyBorder="1" applyAlignment="1" applyProtection="1">
      <alignment vertical="center"/>
    </xf>
    <xf numFmtId="182" fontId="3" fillId="0" borderId="44" xfId="16" applyNumberFormat="1" applyFont="1" applyBorder="1" applyAlignment="1" applyProtection="1">
      <alignment vertical="center" wrapText="1"/>
    </xf>
    <xf numFmtId="0" fontId="76" fillId="0" borderId="46" xfId="0" applyFont="1" applyBorder="1" applyAlignment="1" applyProtection="1">
      <alignment vertical="center"/>
    </xf>
    <xf numFmtId="182" fontId="3" fillId="0" borderId="6" xfId="16" applyNumberFormat="1" applyFont="1" applyBorder="1" applyAlignment="1" applyProtection="1">
      <alignment horizontal="center" vertical="top"/>
    </xf>
    <xf numFmtId="182" fontId="3" fillId="0" borderId="3" xfId="16" applyNumberFormat="1" applyFont="1" applyBorder="1" applyAlignment="1" applyProtection="1">
      <alignment horizontal="center" vertical="top"/>
    </xf>
    <xf numFmtId="0" fontId="3" fillId="0" borderId="0" xfId="16" applyFont="1" applyAlignment="1" applyProtection="1">
      <alignment horizontal="center" vertical="center"/>
    </xf>
    <xf numFmtId="182" fontId="29" fillId="0" borderId="10" xfId="16" applyNumberFormat="1" applyFont="1" applyBorder="1" applyAlignment="1" applyProtection="1">
      <alignment horizontal="center" vertical="center"/>
    </xf>
    <xf numFmtId="0" fontId="55" fillId="0" borderId="3" xfId="16" applyFont="1" applyBorder="1" applyAlignment="1" applyProtection="1">
      <alignment horizontal="left" vertical="top" wrapText="1"/>
    </xf>
    <xf numFmtId="182" fontId="29" fillId="0" borderId="80" xfId="16" applyNumberFormat="1" applyFont="1" applyBorder="1" applyAlignment="1" applyProtection="1">
      <alignment horizontal="left" vertical="center" wrapText="1"/>
    </xf>
    <xf numFmtId="182" fontId="29" fillId="0" borderId="81" xfId="16" applyNumberFormat="1" applyFont="1" applyBorder="1" applyAlignment="1" applyProtection="1">
      <alignment horizontal="left" vertical="center" wrapText="1"/>
    </xf>
    <xf numFmtId="182" fontId="20" fillId="0" borderId="9" xfId="16" applyNumberFormat="1" applyFont="1" applyBorder="1" applyAlignment="1" applyProtection="1">
      <alignment horizontal="center" vertical="center" wrapText="1"/>
      <protection hidden="1"/>
    </xf>
    <xf numFmtId="182" fontId="20" fillId="0" borderId="10" xfId="16" applyNumberFormat="1" applyFont="1" applyBorder="1" applyAlignment="1" applyProtection="1">
      <alignment horizontal="center" vertical="center" wrapText="1"/>
      <protection hidden="1"/>
    </xf>
    <xf numFmtId="182" fontId="3" fillId="0" borderId="79" xfId="16" applyNumberFormat="1" applyFont="1" applyBorder="1" applyAlignment="1" applyProtection="1">
      <alignment horizontal="center" vertical="center"/>
    </xf>
    <xf numFmtId="182" fontId="3" fillId="0" borderId="83" xfId="16" applyNumberFormat="1" applyFont="1" applyBorder="1" applyAlignment="1" applyProtection="1">
      <alignment horizontal="center" vertical="center"/>
    </xf>
    <xf numFmtId="182" fontId="37" fillId="0" borderId="3" xfId="16" applyNumberFormat="1" applyFont="1" applyBorder="1" applyAlignment="1" applyProtection="1">
      <alignment horizontal="left" vertical="top" wrapText="1"/>
    </xf>
    <xf numFmtId="180" fontId="29" fillId="0" borderId="3" xfId="16" applyNumberFormat="1" applyFont="1" applyBorder="1" applyAlignment="1" applyProtection="1">
      <alignment horizontal="left" vertical="center"/>
      <protection hidden="1"/>
    </xf>
    <xf numFmtId="180" fontId="29" fillId="0" borderId="7" xfId="16" applyNumberFormat="1" applyFont="1" applyBorder="1" applyAlignment="1" applyProtection="1">
      <alignment horizontal="left" vertical="center"/>
      <protection hidden="1"/>
    </xf>
    <xf numFmtId="180" fontId="76" fillId="0" borderId="10" xfId="0" applyNumberFormat="1" applyFont="1" applyBorder="1" applyAlignment="1" applyProtection="1">
      <alignment horizontal="left" vertical="center"/>
      <protection hidden="1"/>
    </xf>
    <xf numFmtId="180" fontId="76" fillId="0" borderId="11" xfId="0" applyNumberFormat="1" applyFont="1" applyBorder="1" applyAlignment="1" applyProtection="1">
      <alignment horizontal="left" vertical="center"/>
      <protection hidden="1"/>
    </xf>
    <xf numFmtId="182" fontId="9" fillId="0" borderId="7" xfId="16" applyNumberFormat="1" applyFont="1" applyBorder="1" applyAlignment="1" applyProtection="1">
      <alignment horizontal="center" vertical="center"/>
    </xf>
    <xf numFmtId="182" fontId="9" fillId="0" borderId="11" xfId="16" applyNumberFormat="1" applyFont="1" applyBorder="1" applyAlignment="1" applyProtection="1">
      <alignment horizontal="center" vertical="center"/>
    </xf>
    <xf numFmtId="0" fontId="76" fillId="0" borderId="50" xfId="0" applyFont="1" applyBorder="1" applyAlignment="1" applyProtection="1">
      <alignment vertical="center"/>
    </xf>
    <xf numFmtId="0" fontId="76" fillId="0" borderId="38" xfId="0" applyFont="1" applyBorder="1" applyAlignment="1" applyProtection="1">
      <alignment vertical="center"/>
    </xf>
    <xf numFmtId="0" fontId="20" fillId="0" borderId="0" xfId="16" applyFont="1" applyAlignment="1" applyProtection="1">
      <alignment horizontal="center" vertical="center"/>
      <protection hidden="1"/>
    </xf>
    <xf numFmtId="0" fontId="20" fillId="0" borderId="51" xfId="16" applyFont="1" applyBorder="1" applyAlignment="1" applyProtection="1">
      <alignment horizontal="center" vertical="center"/>
    </xf>
    <xf numFmtId="0" fontId="20" fillId="0" borderId="50" xfId="16" applyFont="1" applyBorder="1" applyAlignment="1" applyProtection="1">
      <alignment horizontal="center" vertical="center"/>
    </xf>
    <xf numFmtId="0" fontId="20" fillId="0" borderId="38" xfId="16" applyFont="1" applyBorder="1" applyAlignment="1" applyProtection="1">
      <alignment horizontal="center" vertical="center"/>
    </xf>
    <xf numFmtId="182" fontId="20" fillId="0" borderId="3" xfId="16" applyNumberFormat="1" applyFont="1" applyBorder="1" applyAlignment="1" applyProtection="1">
      <alignment horizontal="center" vertical="center"/>
    </xf>
    <xf numFmtId="182" fontId="39" fillId="0" borderId="0" xfId="16" applyNumberFormat="1" applyFont="1" applyBorder="1" applyAlignment="1" applyProtection="1">
      <alignment vertical="top" wrapText="1"/>
    </xf>
    <xf numFmtId="182" fontId="39" fillId="0" borderId="0" xfId="16" applyNumberFormat="1" applyFont="1" applyBorder="1" applyAlignment="1" applyProtection="1">
      <alignment vertical="top"/>
    </xf>
    <xf numFmtId="182" fontId="39" fillId="0" borderId="8" xfId="16" applyNumberFormat="1" applyFont="1" applyBorder="1" applyAlignment="1" applyProtection="1">
      <alignment vertical="top"/>
    </xf>
    <xf numFmtId="182" fontId="3" fillId="0" borderId="45" xfId="16" applyNumberFormat="1" applyFont="1" applyBorder="1" applyAlignment="1" applyProtection="1">
      <alignment horizontal="center" vertical="center"/>
    </xf>
    <xf numFmtId="182" fontId="29" fillId="0" borderId="26" xfId="16" applyNumberFormat="1" applyFont="1" applyBorder="1" applyAlignment="1" applyProtection="1">
      <alignment horizontal="left" vertical="center"/>
    </xf>
    <xf numFmtId="182" fontId="29" fillId="0" borderId="27" xfId="16" applyNumberFormat="1" applyFont="1" applyBorder="1" applyAlignment="1" applyProtection="1">
      <alignment horizontal="left" vertical="center"/>
    </xf>
    <xf numFmtId="0" fontId="3" fillId="3" borderId="9" xfId="14" applyFont="1" applyFill="1" applyBorder="1" applyAlignment="1" applyProtection="1">
      <alignment horizontal="center" vertical="top"/>
    </xf>
    <xf numFmtId="0" fontId="3" fillId="3" borderId="10" xfId="14" applyFont="1" applyFill="1" applyBorder="1" applyAlignment="1" applyProtection="1">
      <alignment horizontal="center" vertical="top"/>
    </xf>
    <xf numFmtId="0" fontId="25" fillId="11" borderId="16" xfId="0" applyNumberFormat="1" applyFont="1" applyFill="1" applyBorder="1" applyAlignment="1" applyProtection="1">
      <alignment horizontal="center" vertical="center" wrapText="1"/>
    </xf>
    <xf numFmtId="0" fontId="25" fillId="11" borderId="0" xfId="0" applyNumberFormat="1" applyFont="1" applyFill="1" applyBorder="1" applyAlignment="1" applyProtection="1">
      <alignment horizontal="center" vertical="center" wrapText="1"/>
    </xf>
    <xf numFmtId="0" fontId="25" fillId="11" borderId="8" xfId="0" applyNumberFormat="1" applyFont="1" applyFill="1" applyBorder="1" applyAlignment="1" applyProtection="1">
      <alignment horizontal="center" vertical="center" wrapText="1"/>
    </xf>
    <xf numFmtId="0" fontId="25" fillId="11" borderId="17" xfId="0" applyNumberFormat="1" applyFont="1" applyFill="1" applyBorder="1" applyAlignment="1" applyProtection="1">
      <alignment horizontal="center" vertical="center" wrapText="1"/>
    </xf>
    <xf numFmtId="0" fontId="25" fillId="11" borderId="10" xfId="0" applyNumberFormat="1" applyFont="1" applyFill="1" applyBorder="1" applyAlignment="1" applyProtection="1">
      <alignment horizontal="center" vertical="center" wrapText="1"/>
    </xf>
    <xf numFmtId="0" fontId="25" fillId="11" borderId="11" xfId="0" applyNumberFormat="1" applyFont="1" applyFill="1" applyBorder="1" applyAlignment="1" applyProtection="1">
      <alignment horizontal="center" vertical="center" wrapText="1"/>
    </xf>
    <xf numFmtId="0" fontId="3" fillId="11" borderId="0" xfId="0" applyNumberFormat="1" applyFont="1" applyFill="1" applyAlignment="1" applyProtection="1">
      <alignment horizontal="center" vertical="center"/>
    </xf>
    <xf numFmtId="0" fontId="24" fillId="11" borderId="0" xfId="0" applyNumberFormat="1" applyFont="1" applyFill="1" applyBorder="1" applyAlignment="1" applyProtection="1">
      <alignment horizontal="center" vertical="center" shrinkToFit="1"/>
    </xf>
    <xf numFmtId="0" fontId="3" fillId="11" borderId="1" xfId="0" applyNumberFormat="1" applyFont="1" applyFill="1" applyBorder="1" applyAlignment="1" applyProtection="1">
      <alignment horizontal="center" vertical="center"/>
    </xf>
    <xf numFmtId="0" fontId="3" fillId="11" borderId="0" xfId="0" applyNumberFormat="1" applyFont="1" applyFill="1" applyBorder="1" applyAlignment="1" applyProtection="1">
      <alignment horizontal="center" vertical="center"/>
    </xf>
    <xf numFmtId="0" fontId="20" fillId="11" borderId="3" xfId="0" applyNumberFormat="1" applyFont="1" applyFill="1" applyBorder="1" applyAlignment="1" applyProtection="1">
      <alignment horizontal="center" vertical="center"/>
    </xf>
    <xf numFmtId="0" fontId="0" fillId="0" borderId="3" xfId="0" applyBorder="1" applyProtection="1">
      <alignment vertical="center"/>
    </xf>
    <xf numFmtId="0" fontId="0" fillId="0" borderId="0" xfId="0" applyProtection="1">
      <alignment vertical="center"/>
    </xf>
    <xf numFmtId="0" fontId="0" fillId="0" borderId="10" xfId="0" applyBorder="1" applyProtection="1">
      <alignment vertical="center"/>
    </xf>
    <xf numFmtId="0" fontId="25" fillId="11" borderId="0" xfId="0" applyNumberFormat="1" applyFont="1" applyFill="1" applyBorder="1" applyAlignment="1" applyProtection="1">
      <alignment horizontal="distributed" vertical="center"/>
    </xf>
    <xf numFmtId="0" fontId="3" fillId="11" borderId="2" xfId="0" applyNumberFormat="1" applyFont="1" applyFill="1" applyBorder="1" applyAlignment="1" applyProtection="1">
      <alignment horizontal="right" vertical="center"/>
    </xf>
    <xf numFmtId="0" fontId="3" fillId="11" borderId="2" xfId="0" applyNumberFormat="1" applyFont="1" applyFill="1" applyBorder="1" applyAlignment="1" applyProtection="1">
      <alignment horizontal="center" vertical="center"/>
    </xf>
    <xf numFmtId="178" fontId="20" fillId="11" borderId="0" xfId="0" applyNumberFormat="1" applyFont="1" applyFill="1" applyBorder="1" applyAlignment="1" applyProtection="1">
      <alignment horizontal="right" vertical="center"/>
    </xf>
    <xf numFmtId="178" fontId="107" fillId="11" borderId="0" xfId="0" applyNumberFormat="1" applyFont="1" applyFill="1" applyAlignment="1" applyProtection="1">
      <alignment horizontal="right" vertical="center"/>
    </xf>
    <xf numFmtId="0" fontId="20" fillId="11" borderId="3" xfId="0" applyNumberFormat="1" applyFont="1" applyFill="1" applyBorder="1" applyAlignment="1" applyProtection="1">
      <alignment horizontal="left" shrinkToFit="1"/>
    </xf>
    <xf numFmtId="0" fontId="20" fillId="11" borderId="0" xfId="0" applyNumberFormat="1" applyFont="1" applyFill="1" applyBorder="1" applyAlignment="1" applyProtection="1">
      <alignment horizontal="left" shrinkToFit="1"/>
    </xf>
    <xf numFmtId="0" fontId="3" fillId="3" borderId="3" xfId="14" applyFont="1" applyFill="1" applyBorder="1" applyAlignment="1" applyProtection="1">
      <alignment vertical="center"/>
    </xf>
    <xf numFmtId="0" fontId="3" fillId="3" borderId="4" xfId="14" applyFont="1" applyFill="1" applyBorder="1" applyAlignment="1" applyProtection="1">
      <alignment vertical="center"/>
    </xf>
    <xf numFmtId="0" fontId="3" fillId="3" borderId="10" xfId="14" applyFont="1" applyFill="1" applyBorder="1" applyAlignment="1" applyProtection="1">
      <alignment vertical="center"/>
    </xf>
    <xf numFmtId="0" fontId="3" fillId="3" borderId="18" xfId="14" applyFont="1" applyFill="1" applyBorder="1" applyAlignment="1" applyProtection="1">
      <alignment vertical="center"/>
    </xf>
    <xf numFmtId="0" fontId="3" fillId="3" borderId="17" xfId="14" applyFont="1" applyFill="1" applyBorder="1" applyAlignment="1" applyProtection="1">
      <alignment horizontal="center" vertical="top"/>
    </xf>
    <xf numFmtId="0" fontId="3" fillId="3" borderId="11" xfId="14" applyFont="1" applyFill="1" applyBorder="1" applyAlignment="1" applyProtection="1">
      <alignment horizontal="center" vertical="top"/>
    </xf>
    <xf numFmtId="0" fontId="20" fillId="11" borderId="2" xfId="0" applyNumberFormat="1" applyFont="1" applyFill="1" applyBorder="1" applyAlignment="1" applyProtection="1">
      <alignment horizontal="left" vertical="center" shrinkToFit="1"/>
    </xf>
    <xf numFmtId="0" fontId="3" fillId="11" borderId="2" xfId="0" applyNumberFormat="1" applyFont="1" applyFill="1" applyBorder="1" applyAlignment="1" applyProtection="1">
      <alignment horizontal="left" vertical="center"/>
    </xf>
    <xf numFmtId="0" fontId="3" fillId="11" borderId="20" xfId="0" applyNumberFormat="1" applyFont="1" applyFill="1" applyBorder="1" applyAlignment="1" applyProtection="1">
      <alignment horizontal="left" vertical="center"/>
    </xf>
    <xf numFmtId="0" fontId="3" fillId="11" borderId="0" xfId="0" applyNumberFormat="1" applyFont="1" applyFill="1" applyBorder="1" applyAlignment="1" applyProtection="1">
      <alignment horizontal="center"/>
    </xf>
    <xf numFmtId="0" fontId="20" fillId="11" borderId="0" xfId="0" applyNumberFormat="1" applyFont="1" applyFill="1" applyBorder="1" applyAlignment="1" applyProtection="1">
      <alignment horizontal="left" vertical="center" wrapText="1"/>
    </xf>
    <xf numFmtId="0" fontId="20" fillId="11" borderId="10" xfId="0" applyNumberFormat="1" applyFont="1" applyFill="1" applyBorder="1" applyAlignment="1" applyProtection="1">
      <alignment vertical="center" shrinkToFit="1"/>
    </xf>
    <xf numFmtId="0" fontId="20" fillId="11" borderId="10" xfId="0" applyNumberFormat="1" applyFont="1" applyFill="1" applyBorder="1" applyAlignment="1" applyProtection="1">
      <alignment horizontal="left" vertical="center" shrinkToFit="1"/>
    </xf>
    <xf numFmtId="0" fontId="3" fillId="3" borderId="21" xfId="14" applyFont="1" applyFill="1" applyBorder="1" applyAlignment="1" applyProtection="1">
      <alignment horizontal="center"/>
    </xf>
    <xf numFmtId="0" fontId="3" fillId="3" borderId="3" xfId="14" applyFont="1" applyFill="1" applyBorder="1" applyAlignment="1" applyProtection="1">
      <alignment horizontal="center"/>
    </xf>
    <xf numFmtId="0" fontId="3" fillId="3" borderId="7" xfId="14" applyFont="1" applyFill="1" applyBorder="1" applyAlignment="1" applyProtection="1">
      <alignment horizontal="center"/>
    </xf>
    <xf numFmtId="0" fontId="3" fillId="3" borderId="6" xfId="14" applyFont="1" applyFill="1" applyBorder="1" applyAlignment="1" applyProtection="1">
      <alignment horizontal="center"/>
    </xf>
    <xf numFmtId="0" fontId="3" fillId="3" borderId="8" xfId="0" applyNumberFormat="1" applyFont="1" applyFill="1" applyBorder="1" applyAlignment="1" applyProtection="1">
      <alignment horizontal="center" vertical="center"/>
    </xf>
    <xf numFmtId="0" fontId="35" fillId="3" borderId="0" xfId="0" applyNumberFormat="1" applyFont="1" applyFill="1" applyAlignment="1" applyProtection="1">
      <alignment horizontal="distributed" vertical="center"/>
    </xf>
    <xf numFmtId="0" fontId="3" fillId="11" borderId="0" xfId="0" applyNumberFormat="1" applyFont="1" applyFill="1" applyAlignment="1" applyProtection="1">
      <alignment horizontal="distributed" vertical="center"/>
    </xf>
    <xf numFmtId="0" fontId="23" fillId="11" borderId="0" xfId="0" applyNumberFormat="1" applyFont="1" applyFill="1" applyAlignment="1" applyProtection="1">
      <alignment horizontal="center" vertical="center" shrinkToFit="1"/>
    </xf>
    <xf numFmtId="0" fontId="0" fillId="0" borderId="0" xfId="0" applyAlignment="1" applyProtection="1">
      <alignment horizontal="center" vertical="center" shrinkToFit="1"/>
    </xf>
    <xf numFmtId="0" fontId="20" fillId="3" borderId="0" xfId="0" applyNumberFormat="1" applyFont="1" applyFill="1" applyAlignment="1" applyProtection="1">
      <alignment horizontal="distributed" vertical="center"/>
    </xf>
    <xf numFmtId="0" fontId="23" fillId="11" borderId="0" xfId="0" applyNumberFormat="1" applyFont="1" applyFill="1" applyBorder="1" applyAlignment="1" applyProtection="1">
      <alignment horizontal="center" vertical="center"/>
    </xf>
    <xf numFmtId="0" fontId="3" fillId="3" borderId="0" xfId="0" applyNumberFormat="1" applyFont="1" applyFill="1" applyAlignment="1" applyProtection="1">
      <alignment horizontal="right" vertical="center"/>
    </xf>
    <xf numFmtId="0" fontId="25" fillId="11" borderId="3" xfId="0" applyNumberFormat="1" applyFont="1" applyFill="1" applyBorder="1" applyAlignment="1" applyProtection="1">
      <alignment horizontal="distributed"/>
    </xf>
    <xf numFmtId="0" fontId="25" fillId="11" borderId="0" xfId="0" applyNumberFormat="1" applyFont="1" applyFill="1" applyBorder="1" applyAlignment="1" applyProtection="1">
      <alignment horizontal="distributed"/>
    </xf>
    <xf numFmtId="0" fontId="3" fillId="3" borderId="15" xfId="0" applyNumberFormat="1" applyFont="1" applyFill="1" applyBorder="1" applyAlignment="1" applyProtection="1">
      <alignment horizontal="center" vertical="center"/>
    </xf>
    <xf numFmtId="0" fontId="3" fillId="3" borderId="13" xfId="0" applyNumberFormat="1" applyFont="1" applyFill="1" applyBorder="1" applyAlignment="1" applyProtection="1">
      <alignment horizontal="center" vertical="center"/>
    </xf>
    <xf numFmtId="0" fontId="3" fillId="3" borderId="68" xfId="0" applyNumberFormat="1" applyFont="1" applyFill="1" applyBorder="1" applyAlignment="1" applyProtection="1">
      <alignment horizontal="center" vertical="center"/>
    </xf>
    <xf numFmtId="0" fontId="3" fillId="3" borderId="9" xfId="0" applyNumberFormat="1" applyFont="1" applyFill="1" applyBorder="1" applyAlignment="1" applyProtection="1">
      <alignment horizontal="center" vertical="center"/>
    </xf>
    <xf numFmtId="0" fontId="3" fillId="3" borderId="10" xfId="0" applyNumberFormat="1" applyFont="1" applyFill="1" applyBorder="1" applyAlignment="1" applyProtection="1">
      <alignment horizontal="center" vertical="center"/>
    </xf>
    <xf numFmtId="0" fontId="3" fillId="3" borderId="18" xfId="0" applyNumberFormat="1" applyFont="1" applyFill="1" applyBorder="1" applyAlignment="1" applyProtection="1">
      <alignment horizontal="center" vertical="center"/>
    </xf>
    <xf numFmtId="0" fontId="3" fillId="0" borderId="0" xfId="14" applyNumberFormat="1" applyFont="1" applyFill="1" applyAlignment="1" applyProtection="1">
      <alignment horizontal="left" vertical="center" wrapText="1"/>
    </xf>
    <xf numFmtId="0" fontId="25" fillId="11" borderId="0" xfId="0" applyNumberFormat="1" applyFont="1" applyFill="1" applyBorder="1" applyAlignment="1" applyProtection="1">
      <alignment horizontal="distributed" vertical="top"/>
    </xf>
    <xf numFmtId="0" fontId="25" fillId="11" borderId="24" xfId="0" applyNumberFormat="1" applyFont="1" applyFill="1" applyBorder="1" applyAlignment="1" applyProtection="1">
      <alignment horizontal="distributed" vertical="top"/>
    </xf>
    <xf numFmtId="0" fontId="3" fillId="11" borderId="0" xfId="0" applyNumberFormat="1" applyFont="1" applyFill="1" applyBorder="1" applyAlignment="1" applyProtection="1">
      <alignment horizontal="distributed" vertical="center"/>
    </xf>
    <xf numFmtId="178" fontId="20" fillId="11" borderId="0" xfId="0" applyNumberFormat="1" applyFont="1" applyFill="1" applyBorder="1" applyAlignment="1" applyProtection="1">
      <alignment horizontal="left" vertical="center"/>
    </xf>
    <xf numFmtId="0" fontId="3" fillId="11" borderId="0" xfId="0" applyNumberFormat="1" applyFont="1" applyFill="1" applyBorder="1" applyAlignment="1" applyProtection="1">
      <alignment horizontal="distributed" vertical="top"/>
    </xf>
    <xf numFmtId="0" fontId="3" fillId="11" borderId="24" xfId="0" applyNumberFormat="1" applyFont="1" applyFill="1" applyBorder="1" applyAlignment="1" applyProtection="1">
      <alignment horizontal="distributed" vertical="top"/>
    </xf>
    <xf numFmtId="0" fontId="3" fillId="11" borderId="3" xfId="0" applyNumberFormat="1" applyFont="1" applyFill="1" applyBorder="1" applyAlignment="1" applyProtection="1">
      <alignment horizontal="distributed"/>
    </xf>
    <xf numFmtId="0" fontId="3" fillId="11" borderId="0" xfId="0" applyNumberFormat="1" applyFont="1" applyFill="1" applyBorder="1" applyAlignment="1" applyProtection="1">
      <alignment horizontal="distributed"/>
    </xf>
    <xf numFmtId="0" fontId="27" fillId="11" borderId="0" xfId="0" applyFont="1" applyFill="1" applyAlignment="1" applyProtection="1">
      <alignment horizontal="center" vertical="center"/>
    </xf>
    <xf numFmtId="0" fontId="26" fillId="11" borderId="9" xfId="0" applyFont="1" applyFill="1" applyBorder="1" applyAlignment="1" applyProtection="1">
      <alignment horizontal="center" vertical="center"/>
    </xf>
    <xf numFmtId="0" fontId="26" fillId="11" borderId="10" xfId="0" applyFont="1" applyFill="1" applyBorder="1" applyAlignment="1" applyProtection="1">
      <alignment horizontal="center" vertical="center"/>
    </xf>
    <xf numFmtId="0" fontId="26" fillId="11" borderId="32" xfId="0" applyNumberFormat="1" applyFont="1" applyFill="1" applyBorder="1" applyAlignment="1" applyProtection="1">
      <alignment horizontal="center" vertical="center"/>
    </xf>
    <xf numFmtId="178" fontId="26" fillId="11" borderId="30" xfId="0" applyNumberFormat="1" applyFont="1" applyFill="1" applyBorder="1" applyAlignment="1" applyProtection="1">
      <alignment horizontal="center" vertical="center"/>
    </xf>
    <xf numFmtId="178" fontId="26" fillId="11" borderId="35" xfId="0" applyNumberFormat="1" applyFont="1" applyFill="1" applyBorder="1" applyAlignment="1" applyProtection="1">
      <alignment horizontal="center" vertical="center"/>
    </xf>
    <xf numFmtId="178" fontId="76" fillId="11" borderId="35" xfId="0" applyNumberFormat="1" applyFont="1" applyFill="1" applyBorder="1" applyAlignment="1" applyProtection="1">
      <alignment horizontal="center" vertical="center"/>
    </xf>
    <xf numFmtId="178" fontId="76" fillId="11" borderId="34" xfId="0" applyNumberFormat="1" applyFont="1" applyFill="1" applyBorder="1" applyAlignment="1" applyProtection="1">
      <alignment horizontal="center" vertical="center"/>
    </xf>
    <xf numFmtId="0" fontId="25" fillId="11" borderId="32" xfId="0" applyNumberFormat="1" applyFont="1" applyFill="1" applyBorder="1" applyAlignment="1" applyProtection="1">
      <alignment horizontal="center" vertical="center"/>
    </xf>
    <xf numFmtId="0" fontId="3" fillId="11" borderId="35" xfId="0" applyNumberFormat="1" applyFont="1" applyFill="1" applyBorder="1" applyAlignment="1" applyProtection="1">
      <alignment horizontal="left" vertical="center"/>
    </xf>
    <xf numFmtId="0" fontId="26" fillId="11" borderId="0" xfId="0" applyFont="1" applyFill="1" applyAlignment="1" applyProtection="1">
      <alignment horizontal="distributed" vertical="center"/>
    </xf>
    <xf numFmtId="0" fontId="26" fillId="11" borderId="10" xfId="0" applyNumberFormat="1" applyFont="1" applyFill="1" applyBorder="1" applyAlignment="1" applyProtection="1">
      <alignment horizontal="center" vertical="center"/>
    </xf>
    <xf numFmtId="0" fontId="26" fillId="11" borderId="1" xfId="0" applyFont="1" applyFill="1" applyBorder="1" applyAlignment="1" applyProtection="1">
      <alignment horizontal="center" vertical="center"/>
    </xf>
    <xf numFmtId="0" fontId="26" fillId="11" borderId="0" xfId="0" applyFont="1" applyFill="1" applyBorder="1" applyAlignment="1" applyProtection="1">
      <alignment horizontal="center" vertical="center"/>
    </xf>
    <xf numFmtId="0" fontId="3" fillId="11" borderId="32" xfId="0" applyNumberFormat="1" applyFont="1" applyFill="1" applyBorder="1" applyAlignment="1" applyProtection="1">
      <alignment horizontal="center" vertical="center"/>
    </xf>
    <xf numFmtId="178" fontId="3" fillId="11" borderId="31" xfId="0" applyNumberFormat="1" applyFont="1" applyFill="1" applyBorder="1" applyAlignment="1" applyProtection="1">
      <alignment horizontal="center" vertical="center"/>
    </xf>
    <xf numFmtId="178" fontId="3" fillId="11" borderId="32" xfId="0" applyNumberFormat="1" applyFont="1" applyFill="1" applyBorder="1" applyAlignment="1" applyProtection="1">
      <alignment horizontal="center" vertical="center"/>
    </xf>
    <xf numFmtId="0" fontId="26" fillId="11" borderId="58" xfId="0" applyFont="1" applyFill="1" applyBorder="1" applyAlignment="1" applyProtection="1">
      <alignment vertical="center"/>
    </xf>
    <xf numFmtId="0" fontId="26" fillId="11" borderId="28" xfId="0" applyFont="1" applyFill="1" applyBorder="1" applyAlignment="1" applyProtection="1">
      <alignment vertical="center"/>
    </xf>
    <xf numFmtId="0" fontId="76" fillId="11" borderId="44" xfId="0" applyFont="1" applyFill="1" applyBorder="1" applyAlignment="1" applyProtection="1">
      <alignment vertical="center"/>
    </xf>
    <xf numFmtId="0" fontId="76" fillId="11" borderId="45" xfId="0" applyFont="1" applyFill="1" applyBorder="1" applyAlignment="1" applyProtection="1">
      <alignment vertical="center"/>
    </xf>
    <xf numFmtId="0" fontId="26" fillId="11" borderId="10" xfId="0" applyFont="1" applyFill="1" applyBorder="1" applyAlignment="1" applyProtection="1">
      <alignment horizontal="left" vertical="center" wrapText="1"/>
    </xf>
    <xf numFmtId="0" fontId="76" fillId="11" borderId="10" xfId="0" applyFont="1" applyFill="1" applyBorder="1" applyAlignment="1" applyProtection="1">
      <alignment horizontal="left" vertical="center" wrapText="1"/>
    </xf>
    <xf numFmtId="0" fontId="76" fillId="11" borderId="11" xfId="0" applyFont="1" applyFill="1" applyBorder="1" applyAlignment="1" applyProtection="1">
      <alignment horizontal="left" vertical="center" wrapText="1"/>
    </xf>
    <xf numFmtId="0" fontId="26" fillId="11" borderId="35" xfId="0" applyFont="1" applyFill="1" applyBorder="1" applyAlignment="1" applyProtection="1">
      <alignment horizontal="left" vertical="center" wrapText="1"/>
    </xf>
    <xf numFmtId="0" fontId="26" fillId="11" borderId="34" xfId="0" applyFont="1" applyFill="1" applyBorder="1" applyAlignment="1" applyProtection="1">
      <alignment horizontal="left" vertical="center" wrapText="1"/>
    </xf>
    <xf numFmtId="0" fontId="26" fillId="11" borderId="3" xfId="0" applyFont="1" applyFill="1" applyBorder="1" applyAlignment="1" applyProtection="1">
      <alignment horizontal="left" vertical="center" wrapText="1"/>
    </xf>
    <xf numFmtId="0" fontId="26" fillId="11" borderId="7" xfId="0" applyFont="1" applyFill="1" applyBorder="1" applyAlignment="1" applyProtection="1">
      <alignment horizontal="left" vertical="center" wrapText="1"/>
    </xf>
    <xf numFmtId="178" fontId="26" fillId="11" borderId="6" xfId="0" applyNumberFormat="1" applyFont="1" applyFill="1" applyBorder="1" applyAlignment="1" applyProtection="1">
      <alignment horizontal="center" vertical="center"/>
    </xf>
    <xf numFmtId="178" fontId="26" fillId="11" borderId="3" xfId="0" applyNumberFormat="1" applyFont="1" applyFill="1" applyBorder="1" applyAlignment="1" applyProtection="1">
      <alignment horizontal="center" vertical="center"/>
    </xf>
    <xf numFmtId="178" fontId="76" fillId="11" borderId="3" xfId="0" applyNumberFormat="1" applyFont="1" applyFill="1" applyBorder="1" applyAlignment="1" applyProtection="1">
      <alignment horizontal="center" vertical="center"/>
    </xf>
    <xf numFmtId="178" fontId="76" fillId="11" borderId="7" xfId="0" applyNumberFormat="1" applyFont="1" applyFill="1" applyBorder="1" applyAlignment="1" applyProtection="1">
      <alignment horizontal="center" vertical="center"/>
    </xf>
    <xf numFmtId="0" fontId="26" fillId="11" borderId="6" xfId="0" applyFont="1" applyFill="1" applyBorder="1" applyAlignment="1" applyProtection="1">
      <alignment horizontal="center" vertical="center"/>
    </xf>
    <xf numFmtId="0" fontId="26" fillId="11" borderId="3" xfId="0" applyFont="1" applyFill="1" applyBorder="1" applyAlignment="1" applyProtection="1">
      <alignment horizontal="center" vertical="center"/>
    </xf>
    <xf numFmtId="0" fontId="26" fillId="11" borderId="7" xfId="0" applyFont="1" applyFill="1" applyBorder="1" applyAlignment="1" applyProtection="1">
      <alignment horizontal="center" vertical="center"/>
    </xf>
    <xf numFmtId="0" fontId="26" fillId="11" borderId="8" xfId="0" applyFont="1" applyFill="1" applyBorder="1" applyAlignment="1" applyProtection="1">
      <alignment horizontal="center" vertical="center"/>
    </xf>
    <xf numFmtId="0" fontId="26" fillId="11" borderId="11" xfId="0" applyFont="1" applyFill="1" applyBorder="1" applyAlignment="1" applyProtection="1">
      <alignment horizontal="center" vertical="center"/>
    </xf>
    <xf numFmtId="0" fontId="26" fillId="11" borderId="58" xfId="0" applyFont="1" applyFill="1" applyBorder="1" applyAlignment="1" applyProtection="1">
      <alignment vertical="center" wrapText="1"/>
    </xf>
    <xf numFmtId="0" fontId="26" fillId="11" borderId="28" xfId="0" applyFont="1" applyFill="1" applyBorder="1" applyAlignment="1" applyProtection="1">
      <alignment vertical="center" wrapText="1"/>
    </xf>
    <xf numFmtId="0" fontId="76" fillId="11" borderId="44" xfId="0" applyFont="1" applyFill="1" applyBorder="1" applyAlignment="1" applyProtection="1">
      <alignment vertical="center" wrapText="1"/>
    </xf>
    <xf numFmtId="0" fontId="76" fillId="11" borderId="45" xfId="0" applyFont="1" applyFill="1" applyBorder="1" applyAlignment="1" applyProtection="1">
      <alignment vertical="center" wrapText="1"/>
    </xf>
    <xf numFmtId="178" fontId="26" fillId="11" borderId="1" xfId="0" applyNumberFormat="1" applyFont="1" applyFill="1" applyBorder="1" applyAlignment="1" applyProtection="1">
      <alignment horizontal="center" vertical="center"/>
    </xf>
    <xf numFmtId="178" fontId="26" fillId="11" borderId="0" xfId="0" applyNumberFormat="1" applyFont="1" applyFill="1" applyBorder="1" applyAlignment="1" applyProtection="1">
      <alignment horizontal="center" vertical="center"/>
    </xf>
    <xf numFmtId="178" fontId="76" fillId="11" borderId="0" xfId="0" applyNumberFormat="1" applyFont="1" applyFill="1" applyBorder="1" applyAlignment="1" applyProtection="1">
      <alignment horizontal="center" vertical="center"/>
    </xf>
    <xf numFmtId="178" fontId="76" fillId="11" borderId="8" xfId="0" applyNumberFormat="1" applyFont="1" applyFill="1" applyBorder="1" applyAlignment="1" applyProtection="1">
      <alignment horizontal="center" vertical="center"/>
    </xf>
    <xf numFmtId="0" fontId="26" fillId="11" borderId="28" xfId="0" applyFont="1" applyFill="1" applyBorder="1" applyAlignment="1" applyProtection="1">
      <alignment horizontal="left" vertical="center"/>
    </xf>
    <xf numFmtId="0" fontId="26" fillId="11" borderId="29" xfId="0" applyFont="1" applyFill="1" applyBorder="1" applyAlignment="1" applyProtection="1">
      <alignment horizontal="left" vertical="center"/>
    </xf>
    <xf numFmtId="0" fontId="26" fillId="11" borderId="45" xfId="0" applyFont="1" applyFill="1" applyBorder="1" applyAlignment="1" applyProtection="1">
      <alignment horizontal="left" vertical="center"/>
    </xf>
    <xf numFmtId="0" fontId="26" fillId="11" borderId="46" xfId="0" applyFont="1" applyFill="1" applyBorder="1" applyAlignment="1" applyProtection="1">
      <alignment horizontal="left" vertical="center"/>
    </xf>
    <xf numFmtId="0" fontId="26" fillId="11" borderId="11" xfId="0" applyFont="1" applyFill="1" applyBorder="1" applyAlignment="1" applyProtection="1">
      <alignment horizontal="left" vertical="center" wrapText="1"/>
    </xf>
    <xf numFmtId="0" fontId="26" fillId="11" borderId="32" xfId="0" applyFont="1" applyFill="1" applyBorder="1" applyAlignment="1" applyProtection="1">
      <alignment horizontal="left" vertical="center" wrapText="1"/>
    </xf>
    <xf numFmtId="0" fontId="26" fillId="11" borderId="33" xfId="0" applyFont="1" applyFill="1" applyBorder="1" applyAlignment="1" applyProtection="1">
      <alignment horizontal="left" vertical="center" wrapText="1"/>
    </xf>
    <xf numFmtId="0" fontId="26" fillId="11" borderId="31" xfId="0" applyFont="1" applyFill="1" applyBorder="1" applyAlignment="1" applyProtection="1">
      <alignment horizontal="center" vertical="center"/>
    </xf>
    <xf numFmtId="0" fontId="26" fillId="11" borderId="32" xfId="0" applyFont="1" applyFill="1" applyBorder="1" applyAlignment="1" applyProtection="1">
      <alignment horizontal="center" vertical="center"/>
    </xf>
    <xf numFmtId="0" fontId="26" fillId="11" borderId="0" xfId="0" applyNumberFormat="1" applyFont="1" applyFill="1" applyBorder="1" applyAlignment="1" applyProtection="1">
      <alignment horizontal="center" vertical="center"/>
    </xf>
    <xf numFmtId="0" fontId="26" fillId="11" borderId="6" xfId="0" applyFont="1" applyFill="1" applyBorder="1" applyAlignment="1" applyProtection="1">
      <alignment horizontal="center" vertical="center" wrapText="1"/>
    </xf>
    <xf numFmtId="0" fontId="26" fillId="11" borderId="26" xfId="0" applyNumberFormat="1" applyFont="1" applyFill="1" applyBorder="1" applyAlignment="1" applyProtection="1">
      <alignment horizontal="left" vertical="center"/>
    </xf>
    <xf numFmtId="0" fontId="26" fillId="11" borderId="27" xfId="0" applyNumberFormat="1" applyFont="1" applyFill="1" applyBorder="1" applyAlignment="1" applyProtection="1">
      <alignment horizontal="left" vertical="center"/>
    </xf>
    <xf numFmtId="0" fontId="26" fillId="11" borderId="28" xfId="0" applyNumberFormat="1" applyFont="1" applyFill="1" applyBorder="1" applyAlignment="1" applyProtection="1">
      <alignment horizontal="left" vertical="center"/>
    </xf>
    <xf numFmtId="0" fontId="26" fillId="11" borderId="29" xfId="0" applyNumberFormat="1" applyFont="1" applyFill="1" applyBorder="1" applyAlignment="1" applyProtection="1">
      <alignment horizontal="left" vertical="center"/>
    </xf>
    <xf numFmtId="58" fontId="26" fillId="11" borderId="30" xfId="0" applyNumberFormat="1" applyFont="1" applyFill="1" applyBorder="1" applyAlignment="1" applyProtection="1">
      <alignment horizontal="center" vertical="center"/>
    </xf>
    <xf numFmtId="58" fontId="26" fillId="11" borderId="35" xfId="0" applyNumberFormat="1" applyFont="1" applyFill="1" applyBorder="1" applyAlignment="1" applyProtection="1">
      <alignment horizontal="center" vertical="center"/>
    </xf>
    <xf numFmtId="58" fontId="26" fillId="11" borderId="34" xfId="0" applyNumberFormat="1" applyFont="1" applyFill="1" applyBorder="1" applyAlignment="1" applyProtection="1">
      <alignment horizontal="center" vertical="center"/>
    </xf>
    <xf numFmtId="0" fontId="26" fillId="11" borderId="43" xfId="0" applyFont="1" applyFill="1" applyBorder="1" applyAlignment="1" applyProtection="1">
      <alignment horizontal="distributed" vertical="center"/>
    </xf>
    <xf numFmtId="0" fontId="26" fillId="11" borderId="26" xfId="0" applyFont="1" applyFill="1" applyBorder="1" applyAlignment="1" applyProtection="1">
      <alignment horizontal="distributed" vertical="center"/>
    </xf>
    <xf numFmtId="0" fontId="26" fillId="11" borderId="27" xfId="0" applyFont="1" applyFill="1" applyBorder="1" applyAlignment="1" applyProtection="1">
      <alignment horizontal="distributed" vertical="center"/>
    </xf>
    <xf numFmtId="0" fontId="27" fillId="11" borderId="3" xfId="0" applyFont="1" applyFill="1" applyBorder="1" applyAlignment="1" applyProtection="1">
      <alignment horizontal="center" vertical="center"/>
    </xf>
    <xf numFmtId="0" fontId="27" fillId="11" borderId="10" xfId="0" applyFont="1" applyFill="1" applyBorder="1" applyAlignment="1" applyProtection="1">
      <alignment horizontal="center" vertical="center"/>
    </xf>
    <xf numFmtId="0" fontId="27" fillId="11" borderId="0" xfId="0" applyFont="1" applyFill="1" applyBorder="1" applyAlignment="1" applyProtection="1">
      <alignment horizontal="center" vertical="center"/>
    </xf>
    <xf numFmtId="0" fontId="26" fillId="11" borderId="26" xfId="0" applyNumberFormat="1" applyFont="1" applyFill="1" applyBorder="1" applyAlignment="1" applyProtection="1">
      <alignment vertical="center" wrapText="1"/>
    </xf>
    <xf numFmtId="0" fontId="76" fillId="11" borderId="26" xfId="0" applyNumberFormat="1" applyFont="1" applyFill="1" applyBorder="1" applyAlignment="1" applyProtection="1">
      <alignment vertical="center" wrapText="1"/>
    </xf>
    <xf numFmtId="0" fontId="76" fillId="11" borderId="27" xfId="0" applyNumberFormat="1" applyFont="1" applyFill="1" applyBorder="1" applyAlignment="1" applyProtection="1">
      <alignment vertical="center" wrapText="1"/>
    </xf>
    <xf numFmtId="0" fontId="26" fillId="11" borderId="28" xfId="0" applyNumberFormat="1" applyFont="1" applyFill="1" applyBorder="1" applyAlignment="1" applyProtection="1">
      <alignment vertical="center" wrapText="1"/>
    </xf>
    <xf numFmtId="0" fontId="76" fillId="11" borderId="28" xfId="0" applyNumberFormat="1" applyFont="1" applyFill="1" applyBorder="1" applyAlignment="1" applyProtection="1">
      <alignment vertical="center" wrapText="1"/>
    </xf>
    <xf numFmtId="0" fontId="76" fillId="11" borderId="29" xfId="0" applyNumberFormat="1" applyFont="1" applyFill="1" applyBorder="1" applyAlignment="1" applyProtection="1">
      <alignment vertical="center" wrapText="1"/>
    </xf>
    <xf numFmtId="0" fontId="26" fillId="11" borderId="58" xfId="0" applyFont="1" applyFill="1" applyBorder="1" applyAlignment="1" applyProtection="1">
      <alignment horizontal="distributed" vertical="center"/>
    </xf>
    <xf numFmtId="0" fontId="26" fillId="11" borderId="28" xfId="0" applyFont="1" applyFill="1" applyBorder="1" applyAlignment="1" applyProtection="1">
      <alignment horizontal="distributed" vertical="center"/>
    </xf>
    <xf numFmtId="0" fontId="26" fillId="11" borderId="29" xfId="0" applyFont="1" applyFill="1" applyBorder="1" applyAlignment="1" applyProtection="1">
      <alignment horizontal="distributed" vertical="center"/>
    </xf>
    <xf numFmtId="0" fontId="26" fillId="11" borderId="28" xfId="0" applyNumberFormat="1" applyFont="1" applyFill="1" applyBorder="1" applyAlignment="1" applyProtection="1">
      <alignment vertical="center"/>
    </xf>
    <xf numFmtId="0" fontId="26" fillId="11" borderId="30" xfId="0" applyFont="1" applyFill="1" applyBorder="1" applyAlignment="1" applyProtection="1">
      <alignment horizontal="center" vertical="center"/>
    </xf>
    <xf numFmtId="0" fontId="26" fillId="11" borderId="35" xfId="0" applyFont="1" applyFill="1" applyBorder="1" applyAlignment="1" applyProtection="1">
      <alignment horizontal="center" vertical="center"/>
    </xf>
    <xf numFmtId="0" fontId="26" fillId="11" borderId="34" xfId="0" applyFont="1" applyFill="1" applyBorder="1" applyAlignment="1" applyProtection="1">
      <alignment horizontal="center" vertical="center"/>
    </xf>
    <xf numFmtId="0" fontId="26" fillId="11" borderId="35" xfId="0" applyNumberFormat="1" applyFont="1" applyFill="1" applyBorder="1" applyAlignment="1" applyProtection="1">
      <alignment horizontal="left" vertical="center" shrinkToFit="1"/>
    </xf>
    <xf numFmtId="0" fontId="26" fillId="11" borderId="34" xfId="0" applyNumberFormat="1" applyFont="1" applyFill="1" applyBorder="1" applyAlignment="1" applyProtection="1">
      <alignment horizontal="left" vertical="center" shrinkToFit="1"/>
    </xf>
    <xf numFmtId="0" fontId="26" fillId="11" borderId="10" xfId="0" applyNumberFormat="1" applyFont="1" applyFill="1" applyBorder="1" applyAlignment="1" applyProtection="1">
      <alignment horizontal="left" vertical="center" shrinkToFit="1"/>
    </xf>
    <xf numFmtId="0" fontId="3" fillId="11" borderId="35" xfId="0" applyNumberFormat="1" applyFont="1" applyFill="1" applyBorder="1" applyAlignment="1" applyProtection="1">
      <alignment horizontal="center" vertical="center"/>
    </xf>
    <xf numFmtId="0" fontId="26" fillId="11" borderId="3" xfId="0" applyNumberFormat="1" applyFont="1" applyFill="1" applyBorder="1" applyAlignment="1" applyProtection="1">
      <alignment horizontal="left" vertical="center" shrinkToFit="1"/>
    </xf>
    <xf numFmtId="0" fontId="26" fillId="11" borderId="0" xfId="0" applyNumberFormat="1" applyFont="1" applyFill="1" applyBorder="1" applyAlignment="1" applyProtection="1">
      <alignment horizontal="left" vertical="center" shrinkToFit="1"/>
    </xf>
    <xf numFmtId="0" fontId="26" fillId="11" borderId="8" xfId="0" applyNumberFormat="1" applyFont="1" applyFill="1" applyBorder="1" applyAlignment="1" applyProtection="1">
      <alignment horizontal="left" vertical="center" shrinkToFit="1"/>
    </xf>
    <xf numFmtId="58" fontId="3" fillId="11" borderId="30" xfId="0" applyNumberFormat="1" applyFont="1" applyFill="1" applyBorder="1" applyAlignment="1" applyProtection="1">
      <alignment horizontal="center" vertical="center"/>
    </xf>
    <xf numFmtId="0" fontId="26" fillId="11" borderId="3" xfId="0" applyFont="1" applyFill="1" applyBorder="1" applyAlignment="1" applyProtection="1">
      <alignment horizontal="left" vertical="center"/>
    </xf>
    <xf numFmtId="0" fontId="26" fillId="11" borderId="7" xfId="0" applyFont="1" applyFill="1" applyBorder="1" applyAlignment="1" applyProtection="1">
      <alignment horizontal="left" vertical="center"/>
    </xf>
    <xf numFmtId="0" fontId="26" fillId="11" borderId="32" xfId="0" applyFont="1" applyFill="1" applyBorder="1" applyAlignment="1" applyProtection="1">
      <alignment horizontal="left" vertical="center"/>
    </xf>
    <xf numFmtId="0" fontId="26" fillId="11" borderId="33" xfId="0" applyFont="1" applyFill="1" applyBorder="1" applyAlignment="1" applyProtection="1">
      <alignment horizontal="left" vertical="center"/>
    </xf>
    <xf numFmtId="178" fontId="3" fillId="11" borderId="6" xfId="0" applyNumberFormat="1" applyFont="1" applyFill="1" applyBorder="1" applyAlignment="1" applyProtection="1">
      <alignment horizontal="center" vertical="center"/>
    </xf>
    <xf numFmtId="178" fontId="3" fillId="11" borderId="3" xfId="0" applyNumberFormat="1" applyFont="1" applyFill="1" applyBorder="1" applyAlignment="1" applyProtection="1">
      <alignment horizontal="center" vertical="center"/>
    </xf>
    <xf numFmtId="178" fontId="3" fillId="11" borderId="7" xfId="0" applyNumberFormat="1" applyFont="1" applyFill="1" applyBorder="1" applyAlignment="1" applyProtection="1">
      <alignment horizontal="center" vertical="center"/>
    </xf>
    <xf numFmtId="0" fontId="26" fillId="11" borderId="35" xfId="0" applyFont="1" applyFill="1" applyBorder="1" applyAlignment="1" applyProtection="1">
      <alignment horizontal="left" vertical="center"/>
    </xf>
    <xf numFmtId="0" fontId="26" fillId="11" borderId="34" xfId="0" applyFont="1" applyFill="1" applyBorder="1" applyAlignment="1" applyProtection="1">
      <alignment horizontal="left" vertical="center"/>
    </xf>
    <xf numFmtId="0" fontId="26" fillId="11" borderId="11" xfId="0" applyNumberFormat="1" applyFont="1" applyFill="1" applyBorder="1" applyAlignment="1" applyProtection="1">
      <alignment horizontal="left" vertical="center" shrinkToFit="1"/>
    </xf>
    <xf numFmtId="0" fontId="3" fillId="11" borderId="32" xfId="0" applyFont="1" applyFill="1" applyBorder="1" applyAlignment="1" applyProtection="1">
      <alignment horizontal="left" vertical="center"/>
    </xf>
    <xf numFmtId="0" fontId="3" fillId="11" borderId="33" xfId="0" applyFont="1" applyFill="1" applyBorder="1" applyAlignment="1" applyProtection="1">
      <alignment horizontal="left" vertical="center"/>
    </xf>
    <xf numFmtId="0" fontId="26" fillId="11" borderId="30" xfId="0" applyNumberFormat="1" applyFont="1" applyFill="1" applyBorder="1" applyAlignment="1" applyProtection="1">
      <alignment horizontal="center" vertical="center"/>
    </xf>
    <xf numFmtId="0" fontId="26" fillId="11" borderId="35" xfId="0" applyNumberFormat="1" applyFont="1" applyFill="1" applyBorder="1" applyAlignment="1" applyProtection="1">
      <alignment horizontal="center" vertical="center"/>
    </xf>
    <xf numFmtId="0" fontId="76" fillId="11" borderId="35" xfId="0" applyNumberFormat="1" applyFont="1" applyFill="1" applyBorder="1" applyAlignment="1" applyProtection="1">
      <alignment horizontal="center" vertical="center"/>
    </xf>
    <xf numFmtId="0" fontId="76" fillId="11" borderId="34" xfId="0" applyNumberFormat="1" applyFont="1" applyFill="1" applyBorder="1" applyAlignment="1" applyProtection="1">
      <alignment horizontal="center" vertical="center"/>
    </xf>
    <xf numFmtId="0" fontId="29" fillId="11" borderId="0" xfId="0" applyNumberFormat="1" applyFont="1" applyFill="1" applyBorder="1" applyAlignment="1" applyProtection="1">
      <alignment horizontal="center" vertical="center" shrinkToFit="1"/>
    </xf>
    <xf numFmtId="0" fontId="28" fillId="11" borderId="3" xfId="0" applyFont="1" applyFill="1" applyBorder="1" applyAlignment="1" applyProtection="1">
      <alignment vertical="center" wrapText="1"/>
    </xf>
    <xf numFmtId="0" fontId="28" fillId="11" borderId="0" xfId="0" applyFont="1" applyFill="1" applyBorder="1" applyAlignment="1" applyProtection="1">
      <alignment vertical="center" wrapText="1"/>
    </xf>
    <xf numFmtId="0" fontId="76" fillId="11" borderId="0" xfId="0" applyFont="1" applyFill="1" applyAlignment="1" applyProtection="1">
      <alignment vertical="center" wrapText="1"/>
    </xf>
    <xf numFmtId="0" fontId="76" fillId="11" borderId="10" xfId="0" applyFont="1" applyFill="1" applyBorder="1" applyAlignment="1" applyProtection="1">
      <alignment vertical="center" wrapText="1"/>
    </xf>
    <xf numFmtId="0" fontId="26" fillId="11" borderId="3" xfId="0" applyNumberFormat="1" applyFont="1" applyFill="1" applyBorder="1" applyAlignment="1" applyProtection="1">
      <alignment vertical="center" shrinkToFit="1"/>
    </xf>
    <xf numFmtId="0" fontId="26" fillId="11" borderId="32" xfId="0" applyNumberFormat="1" applyFont="1" applyFill="1" applyBorder="1" applyAlignment="1" applyProtection="1">
      <alignment vertical="center" shrinkToFit="1"/>
    </xf>
    <xf numFmtId="0" fontId="26" fillId="11" borderId="32" xfId="0" applyNumberFormat="1" applyFont="1" applyFill="1" applyBorder="1" applyAlignment="1" applyProtection="1">
      <alignment horizontal="left" vertical="center" shrinkToFit="1"/>
    </xf>
    <xf numFmtId="0" fontId="0" fillId="0" borderId="0" xfId="0" applyAlignment="1" applyProtection="1">
      <alignment horizontal="center" vertical="center"/>
    </xf>
    <xf numFmtId="0" fontId="79" fillId="0" borderId="76" xfId="0" applyFont="1" applyBorder="1" applyAlignment="1" applyProtection="1">
      <alignment horizontal="center" vertical="center"/>
    </xf>
    <xf numFmtId="0" fontId="3" fillId="11" borderId="0" xfId="0" applyFont="1" applyFill="1" applyBorder="1" applyAlignment="1" applyProtection="1">
      <alignment horizontal="distributed" vertical="center"/>
    </xf>
    <xf numFmtId="0" fontId="29" fillId="11" borderId="0" xfId="0" applyFont="1" applyFill="1" applyBorder="1" applyAlignment="1" applyProtection="1">
      <alignment horizontal="center" wrapText="1" shrinkToFit="1"/>
    </xf>
    <xf numFmtId="0" fontId="26" fillId="11" borderId="0" xfId="0" applyFont="1" applyFill="1" applyBorder="1" applyAlignment="1" applyProtection="1">
      <alignment vertical="center"/>
    </xf>
    <xf numFmtId="0" fontId="26" fillId="11" borderId="0" xfId="0" applyFont="1" applyFill="1" applyAlignment="1" applyProtection="1">
      <alignment horizontal="right" vertical="center"/>
    </xf>
    <xf numFmtId="0" fontId="26" fillId="0" borderId="0" xfId="0" applyFont="1" applyAlignment="1" applyProtection="1">
      <alignment horizontal="left" vertical="center"/>
    </xf>
    <xf numFmtId="0" fontId="26" fillId="11" borderId="0" xfId="0" applyFont="1" applyFill="1" applyBorder="1" applyAlignment="1" applyProtection="1">
      <alignment horizontal="distributed" vertical="center"/>
    </xf>
    <xf numFmtId="0" fontId="20" fillId="11" borderId="0" xfId="0" applyNumberFormat="1" applyFont="1" applyFill="1" applyBorder="1" applyAlignment="1" applyProtection="1">
      <alignment horizontal="left" vertical="center" shrinkToFit="1"/>
    </xf>
    <xf numFmtId="0" fontId="31" fillId="11" borderId="0" xfId="0" applyNumberFormat="1" applyFont="1" applyFill="1" applyBorder="1" applyAlignment="1" applyProtection="1">
      <alignment horizontal="left" vertical="center" shrinkToFit="1"/>
    </xf>
    <xf numFmtId="0" fontId="3" fillId="11" borderId="0" xfId="0" applyFont="1" applyFill="1" applyAlignment="1" applyProtection="1">
      <alignment horizontal="center" vertical="center"/>
    </xf>
    <xf numFmtId="0" fontId="31" fillId="4" borderId="0" xfId="0" applyFont="1" applyFill="1" applyBorder="1" applyAlignment="1" applyProtection="1">
      <alignment vertical="center"/>
    </xf>
    <xf numFmtId="0" fontId="26" fillId="4" borderId="0" xfId="0" applyFont="1" applyFill="1" applyBorder="1" applyAlignment="1" applyProtection="1"/>
    <xf numFmtId="0" fontId="32" fillId="4" borderId="0" xfId="0" applyFont="1" applyFill="1" applyBorder="1" applyAlignment="1" applyProtection="1">
      <alignment vertical="center"/>
    </xf>
    <xf numFmtId="176" fontId="26" fillId="4" borderId="0" xfId="0" applyNumberFormat="1" applyFont="1" applyFill="1" applyBorder="1" applyAlignment="1" applyProtection="1">
      <alignment vertical="center"/>
    </xf>
    <xf numFmtId="0" fontId="26" fillId="4" borderId="0" xfId="0" applyFont="1" applyFill="1" applyBorder="1" applyAlignment="1" applyProtection="1">
      <alignment vertical="top"/>
    </xf>
    <xf numFmtId="0" fontId="29" fillId="11" borderId="0" xfId="0" applyFont="1" applyFill="1" applyBorder="1" applyAlignment="1" applyProtection="1">
      <alignment horizontal="center" shrinkToFit="1"/>
    </xf>
    <xf numFmtId="0" fontId="26" fillId="4" borderId="0" xfId="0" applyFont="1" applyFill="1" applyBorder="1" applyAlignment="1" applyProtection="1">
      <alignment vertical="center"/>
    </xf>
    <xf numFmtId="0" fontId="26" fillId="0" borderId="0" xfId="0" applyFont="1" applyFill="1" applyBorder="1" applyAlignment="1" applyProtection="1">
      <alignment horizontal="left" vertical="center"/>
    </xf>
    <xf numFmtId="0" fontId="76" fillId="11" borderId="0" xfId="0" applyNumberFormat="1" applyFont="1" applyFill="1" applyAlignment="1" applyProtection="1">
      <alignment horizontal="center" vertical="center" shrinkToFit="1"/>
    </xf>
    <xf numFmtId="0" fontId="3" fillId="11" borderId="0" xfId="0" applyFont="1" applyFill="1" applyBorder="1" applyAlignment="1" applyProtection="1">
      <alignment horizontal="center" vertical="center"/>
    </xf>
    <xf numFmtId="0" fontId="26" fillId="11" borderId="0" xfId="0" applyFont="1" applyFill="1" applyBorder="1" applyAlignment="1" applyProtection="1">
      <alignment horizontal="left" vertical="center"/>
    </xf>
    <xf numFmtId="0" fontId="3" fillId="11" borderId="0" xfId="0" applyFont="1" applyFill="1" applyBorder="1" applyAlignment="1" applyProtection="1">
      <alignment vertical="center"/>
    </xf>
    <xf numFmtId="0" fontId="87" fillId="0" borderId="0" xfId="0" applyFont="1" applyFill="1" applyAlignment="1" applyProtection="1">
      <alignment horizontal="center" vertical="center"/>
    </xf>
    <xf numFmtId="0" fontId="80" fillId="0" borderId="0" xfId="0" applyFont="1" applyFill="1" applyAlignment="1" applyProtection="1">
      <alignment horizontal="right" vertical="center"/>
    </xf>
    <xf numFmtId="0" fontId="80" fillId="0" borderId="0" xfId="0" applyFont="1" applyFill="1" applyAlignment="1" applyProtection="1">
      <alignment horizontal="center" vertical="center"/>
    </xf>
    <xf numFmtId="0" fontId="88" fillId="0" borderId="3" xfId="0" applyFont="1" applyFill="1" applyBorder="1" applyAlignment="1" applyProtection="1">
      <alignment horizontal="left" vertical="center" wrapText="1"/>
    </xf>
    <xf numFmtId="0" fontId="82" fillId="11" borderId="2" xfId="0" applyFont="1" applyFill="1" applyBorder="1" applyAlignment="1" applyProtection="1">
      <alignment horizontal="center" vertical="center"/>
    </xf>
    <xf numFmtId="0" fontId="80" fillId="11" borderId="10" xfId="0" applyNumberFormat="1" applyFont="1" applyFill="1" applyBorder="1" applyAlignment="1" applyProtection="1">
      <alignment horizontal="left" vertical="center" wrapText="1"/>
    </xf>
    <xf numFmtId="0" fontId="80" fillId="11" borderId="11" xfId="0" applyNumberFormat="1" applyFont="1" applyFill="1" applyBorder="1" applyAlignment="1" applyProtection="1">
      <alignment horizontal="left" vertical="center" wrapText="1"/>
    </xf>
    <xf numFmtId="0" fontId="80" fillId="11" borderId="19" xfId="0" applyFont="1" applyFill="1" applyBorder="1" applyAlignment="1" applyProtection="1">
      <alignment horizontal="center" vertical="center"/>
    </xf>
    <xf numFmtId="0" fontId="80" fillId="11" borderId="2" xfId="0" applyFont="1" applyFill="1" applyBorder="1" applyAlignment="1" applyProtection="1">
      <alignment horizontal="center" vertical="center"/>
    </xf>
    <xf numFmtId="0" fontId="80" fillId="11" borderId="36" xfId="0" applyFont="1" applyFill="1" applyBorder="1" applyAlignment="1" applyProtection="1">
      <alignment horizontal="center" vertical="center"/>
    </xf>
    <xf numFmtId="0" fontId="82" fillId="11" borderId="2" xfId="0" applyNumberFormat="1" applyFont="1" applyFill="1" applyBorder="1" applyAlignment="1" applyProtection="1">
      <alignment horizontal="center" vertical="center"/>
    </xf>
    <xf numFmtId="0" fontId="80" fillId="11" borderId="6" xfId="0" applyFont="1" applyFill="1" applyBorder="1" applyAlignment="1" applyProtection="1">
      <alignment horizontal="center" vertical="center"/>
    </xf>
    <xf numFmtId="0" fontId="80" fillId="11" borderId="3" xfId="0" applyFont="1" applyFill="1" applyBorder="1" applyAlignment="1" applyProtection="1">
      <alignment horizontal="center" vertical="center"/>
    </xf>
    <xf numFmtId="0" fontId="80" fillId="11" borderId="7" xfId="0" applyFont="1" applyFill="1" applyBorder="1" applyAlignment="1" applyProtection="1">
      <alignment horizontal="center" vertical="center"/>
    </xf>
    <xf numFmtId="0" fontId="80" fillId="11" borderId="9" xfId="0" applyFont="1" applyFill="1" applyBorder="1" applyAlignment="1" applyProtection="1">
      <alignment horizontal="center" vertical="center"/>
    </xf>
    <xf numFmtId="0" fontId="80" fillId="11" borderId="10" xfId="0" applyFont="1" applyFill="1" applyBorder="1" applyAlignment="1" applyProtection="1">
      <alignment horizontal="center" vertical="center"/>
    </xf>
    <xf numFmtId="0" fontId="80" fillId="11" borderId="11" xfId="0" applyFont="1" applyFill="1" applyBorder="1" applyAlignment="1" applyProtection="1">
      <alignment horizontal="center" vertical="center"/>
    </xf>
    <xf numFmtId="0" fontId="79" fillId="11" borderId="2" xfId="0" applyFont="1" applyFill="1" applyBorder="1" applyAlignment="1" applyProtection="1">
      <alignment horizontal="distributed" vertical="center"/>
    </xf>
    <xf numFmtId="0" fontId="82" fillId="11" borderId="6" xfId="0" applyNumberFormat="1" applyFont="1" applyFill="1" applyBorder="1" applyAlignment="1" applyProtection="1">
      <alignment horizontal="center" vertical="center"/>
    </xf>
    <xf numFmtId="0" fontId="82" fillId="11" borderId="3" xfId="0" applyNumberFormat="1" applyFont="1" applyFill="1" applyBorder="1" applyAlignment="1" applyProtection="1">
      <alignment horizontal="center" vertical="center"/>
    </xf>
    <xf numFmtId="0" fontId="82" fillId="11" borderId="7" xfId="0" applyNumberFormat="1" applyFont="1" applyFill="1" applyBorder="1" applyAlignment="1" applyProtection="1">
      <alignment horizontal="center" vertical="center"/>
    </xf>
    <xf numFmtId="0" fontId="82" fillId="11" borderId="9" xfId="0" applyNumberFormat="1" applyFont="1" applyFill="1" applyBorder="1" applyAlignment="1" applyProtection="1">
      <alignment horizontal="center" vertical="center"/>
    </xf>
    <xf numFmtId="0" fontId="82" fillId="11" borderId="10" xfId="0" applyNumberFormat="1" applyFont="1" applyFill="1" applyBorder="1" applyAlignment="1" applyProtection="1">
      <alignment horizontal="center" vertical="center"/>
    </xf>
    <xf numFmtId="0" fontId="82" fillId="11" borderId="11" xfId="0" applyNumberFormat="1" applyFont="1" applyFill="1" applyBorder="1" applyAlignment="1" applyProtection="1">
      <alignment horizontal="center" vertical="center"/>
    </xf>
    <xf numFmtId="0" fontId="134" fillId="11" borderId="19" xfId="0" applyFont="1" applyFill="1" applyBorder="1" applyAlignment="1" applyProtection="1">
      <alignment horizontal="center" vertical="center" wrapText="1"/>
    </xf>
    <xf numFmtId="0" fontId="75" fillId="0" borderId="2" xfId="0" applyFont="1" applyBorder="1" applyAlignment="1">
      <alignment vertical="center"/>
    </xf>
    <xf numFmtId="0" fontId="75" fillId="0" borderId="36" xfId="0" applyFont="1" applyBorder="1" applyAlignment="1">
      <alignment vertical="center"/>
    </xf>
    <xf numFmtId="0" fontId="81" fillId="11" borderId="2" xfId="0" applyNumberFormat="1" applyFont="1" applyFill="1" applyBorder="1" applyAlignment="1" applyProtection="1">
      <alignment horizontal="center" vertical="center" shrinkToFit="1"/>
    </xf>
    <xf numFmtId="0" fontId="80" fillId="11" borderId="2" xfId="0" applyNumberFormat="1" applyFont="1" applyFill="1" applyBorder="1" applyAlignment="1" applyProtection="1">
      <alignment horizontal="center" vertical="center"/>
    </xf>
    <xf numFmtId="0" fontId="132" fillId="11" borderId="19" xfId="0" applyFont="1" applyFill="1" applyBorder="1" applyAlignment="1" applyProtection="1">
      <alignment horizontal="center" vertical="center" wrapText="1"/>
    </xf>
    <xf numFmtId="0" fontId="75" fillId="0" borderId="2" xfId="0" applyFont="1" applyBorder="1" applyAlignment="1">
      <alignment horizontal="center" vertical="center"/>
    </xf>
    <xf numFmtId="0" fontId="75" fillId="0" borderId="36" xfId="0" applyFont="1" applyBorder="1" applyAlignment="1">
      <alignment horizontal="center" vertical="center"/>
    </xf>
    <xf numFmtId="0" fontId="93" fillId="11" borderId="0" xfId="0" applyFont="1" applyFill="1" applyAlignment="1" applyProtection="1">
      <alignment vertical="center"/>
    </xf>
    <xf numFmtId="0" fontId="90" fillId="0" borderId="0" xfId="0" applyFont="1" applyAlignment="1" applyProtection="1">
      <alignment vertical="center"/>
    </xf>
    <xf numFmtId="0" fontId="79" fillId="11" borderId="0" xfId="0" applyFont="1" applyFill="1" applyAlignment="1" applyProtection="1">
      <alignment horizontal="center" vertical="center"/>
    </xf>
    <xf numFmtId="0" fontId="79" fillId="11" borderId="0" xfId="0" applyNumberFormat="1" applyFont="1" applyFill="1" applyAlignment="1" applyProtection="1">
      <alignment horizontal="center" vertical="center" shrinkToFit="1"/>
    </xf>
    <xf numFmtId="0" fontId="3" fillId="11" borderId="0" xfId="0" applyFont="1" applyFill="1" applyAlignment="1" applyProtection="1">
      <alignment vertical="center"/>
    </xf>
    <xf numFmtId="0" fontId="76" fillId="0" borderId="0" xfId="0" applyFont="1" applyAlignment="1" applyProtection="1">
      <alignment vertical="center"/>
    </xf>
    <xf numFmtId="0" fontId="0" fillId="0" borderId="0" xfId="0" applyAlignment="1" applyProtection="1">
      <alignment vertical="center"/>
    </xf>
    <xf numFmtId="181" fontId="131" fillId="0" borderId="0" xfId="0" applyNumberFormat="1" applyFont="1" applyAlignment="1" applyProtection="1">
      <alignment vertical="center"/>
    </xf>
    <xf numFmtId="0" fontId="79" fillId="0" borderId="0" xfId="0" applyFont="1" applyAlignment="1" applyProtection="1">
      <alignment vertical="center"/>
    </xf>
    <xf numFmtId="0" fontId="3" fillId="11" borderId="0" xfId="0" applyFont="1" applyFill="1" applyAlignment="1" applyProtection="1">
      <alignment horizontal="right" vertical="center"/>
    </xf>
    <xf numFmtId="181" fontId="108" fillId="0" borderId="0" xfId="0" applyNumberFormat="1" applyFont="1" applyAlignment="1" applyProtection="1">
      <alignment vertical="center"/>
    </xf>
    <xf numFmtId="181" fontId="108" fillId="0" borderId="0" xfId="0" applyNumberFormat="1" applyFont="1" applyAlignment="1" applyProtection="1">
      <alignment horizontal="left" vertical="center"/>
    </xf>
    <xf numFmtId="0" fontId="3" fillId="0" borderId="0" xfId="15" applyFont="1" applyFill="1" applyBorder="1" applyAlignment="1" applyProtection="1">
      <alignment horizontal="left" vertical="top" wrapText="1"/>
    </xf>
    <xf numFmtId="0" fontId="0" fillId="0" borderId="0" xfId="0" applyBorder="1" applyAlignment="1" applyProtection="1">
      <alignment vertical="center" wrapText="1"/>
    </xf>
    <xf numFmtId="0" fontId="3" fillId="0" borderId="0" xfId="15" applyFont="1" applyFill="1" applyBorder="1" applyAlignment="1" applyProtection="1">
      <alignment vertical="top" wrapText="1"/>
    </xf>
    <xf numFmtId="0" fontId="20" fillId="0" borderId="0" xfId="15" applyFont="1" applyFill="1" applyBorder="1" applyAlignment="1" applyProtection="1">
      <alignment vertical="center" wrapText="1"/>
    </xf>
    <xf numFmtId="0" fontId="3" fillId="0" borderId="0" xfId="15" applyFont="1" applyFill="1" applyBorder="1" applyAlignment="1" applyProtection="1">
      <alignment vertical="top"/>
    </xf>
    <xf numFmtId="0" fontId="0" fillId="0" borderId="0" xfId="0" applyBorder="1" applyAlignment="1" applyProtection="1">
      <alignment vertical="top"/>
    </xf>
    <xf numFmtId="0" fontId="0" fillId="0" borderId="0" xfId="0" applyBorder="1" applyAlignment="1" applyProtection="1">
      <alignment horizontal="left" vertical="top" wrapText="1"/>
    </xf>
    <xf numFmtId="0" fontId="20" fillId="0" borderId="0" xfId="15" applyFont="1" applyFill="1"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0" xfId="0" applyAlignment="1" applyProtection="1">
      <alignment horizontal="left" vertical="top" wrapText="1"/>
    </xf>
    <xf numFmtId="0" fontId="3" fillId="3" borderId="0" xfId="15" applyFont="1" applyFill="1" applyAlignment="1" applyProtection="1">
      <alignment horizontal="right" vertical="center"/>
    </xf>
    <xf numFmtId="0" fontId="53" fillId="3" borderId="0" xfId="15" applyFont="1" applyFill="1" applyAlignment="1" applyProtection="1">
      <alignment horizontal="center" vertical="center"/>
    </xf>
    <xf numFmtId="0" fontId="3" fillId="11" borderId="39" xfId="15" applyFont="1" applyFill="1" applyBorder="1" applyAlignment="1" applyProtection="1">
      <alignment horizontal="center" vertical="center"/>
    </xf>
    <xf numFmtId="0" fontId="0" fillId="0" borderId="39" xfId="0" applyBorder="1" applyAlignment="1" applyProtection="1">
      <alignment horizontal="center" vertical="center"/>
    </xf>
    <xf numFmtId="182" fontId="3" fillId="0" borderId="39" xfId="15" applyNumberFormat="1" applyFont="1" applyFill="1" applyBorder="1" applyAlignment="1" applyProtection="1">
      <alignment horizontal="center" vertical="center"/>
    </xf>
    <xf numFmtId="0" fontId="25" fillId="3" borderId="69" xfId="15" applyNumberFormat="1" applyFont="1" applyFill="1" applyBorder="1" applyAlignment="1" applyProtection="1">
      <alignment horizontal="center" vertical="center" wrapText="1"/>
    </xf>
    <xf numFmtId="0" fontId="25" fillId="3" borderId="35" xfId="15" applyNumberFormat="1" applyFont="1" applyFill="1" applyBorder="1" applyAlignment="1" applyProtection="1">
      <alignment horizontal="center" vertical="center" wrapText="1"/>
    </xf>
    <xf numFmtId="0" fontId="25" fillId="3" borderId="70" xfId="15" applyNumberFormat="1" applyFont="1" applyFill="1" applyBorder="1" applyAlignment="1" applyProtection="1">
      <alignment horizontal="center" vertical="center" wrapText="1"/>
    </xf>
    <xf numFmtId="0" fontId="25" fillId="3" borderId="71" xfId="15" applyNumberFormat="1" applyFont="1" applyFill="1" applyBorder="1" applyAlignment="1" applyProtection="1">
      <alignment horizontal="center" vertical="center" wrapText="1"/>
    </xf>
    <xf numFmtId="0" fontId="25" fillId="3" borderId="0" xfId="15" applyNumberFormat="1" applyFont="1" applyFill="1" applyBorder="1" applyAlignment="1" applyProtection="1">
      <alignment horizontal="center" vertical="center" wrapText="1"/>
    </xf>
    <xf numFmtId="0" fontId="25" fillId="3" borderId="72" xfId="15" applyNumberFormat="1" applyFont="1" applyFill="1" applyBorder="1" applyAlignment="1" applyProtection="1">
      <alignment horizontal="center" vertical="center" wrapText="1"/>
    </xf>
    <xf numFmtId="0" fontId="25" fillId="3" borderId="73" xfId="15" applyNumberFormat="1" applyFont="1" applyFill="1" applyBorder="1" applyAlignment="1" applyProtection="1">
      <alignment horizontal="center" vertical="center" wrapText="1"/>
    </xf>
    <xf numFmtId="0" fontId="25" fillId="3" borderId="32" xfId="15" applyNumberFormat="1" applyFont="1" applyFill="1" applyBorder="1" applyAlignment="1" applyProtection="1">
      <alignment horizontal="center" vertical="center" wrapText="1"/>
    </xf>
    <xf numFmtId="0" fontId="25" fillId="3" borderId="74" xfId="15" applyNumberFormat="1" applyFont="1" applyFill="1" applyBorder="1" applyAlignment="1" applyProtection="1">
      <alignment horizontal="center" vertical="center" wrapText="1"/>
    </xf>
    <xf numFmtId="0" fontId="3" fillId="0" borderId="39" xfId="15" applyFont="1" applyFill="1" applyBorder="1" applyAlignment="1" applyProtection="1">
      <alignment horizontal="center" vertical="center"/>
    </xf>
    <xf numFmtId="0" fontId="29" fillId="0" borderId="39" xfId="15" applyFont="1" applyFill="1" applyBorder="1" applyAlignment="1" applyProtection="1">
      <alignment horizontal="center" vertical="center"/>
    </xf>
    <xf numFmtId="0" fontId="47" fillId="0" borderId="39" xfId="15" applyFont="1" applyFill="1" applyBorder="1" applyAlignment="1" applyProtection="1">
      <alignment horizontal="center" vertical="center"/>
    </xf>
    <xf numFmtId="178" fontId="20" fillId="11" borderId="0" xfId="15" applyNumberFormat="1" applyFont="1" applyFill="1" applyAlignment="1" applyProtection="1">
      <alignment horizontal="center" vertical="center" wrapText="1"/>
    </xf>
    <xf numFmtId="182" fontId="109" fillId="13" borderId="0" xfId="15" applyNumberFormat="1" applyFont="1" applyFill="1" applyBorder="1" applyAlignment="1" applyProtection="1">
      <alignment horizontal="center" vertical="center"/>
    </xf>
    <xf numFmtId="176" fontId="39" fillId="11" borderId="13" xfId="15" applyNumberFormat="1" applyFont="1" applyFill="1" applyBorder="1" applyAlignment="1" applyProtection="1">
      <alignment horizontal="center" vertical="center" wrapText="1" justifyLastLine="1"/>
    </xf>
    <xf numFmtId="176" fontId="39" fillId="3" borderId="0" xfId="15" applyNumberFormat="1" applyFont="1" applyFill="1" applyBorder="1" applyAlignment="1" applyProtection="1">
      <alignment horizontal="center" vertical="center" wrapText="1" justifyLastLine="1"/>
    </xf>
    <xf numFmtId="0" fontId="25" fillId="0" borderId="39" xfId="15" applyNumberFormat="1" applyFont="1" applyFill="1" applyBorder="1" applyAlignment="1" applyProtection="1">
      <alignment horizontal="center" vertical="center" justifyLastLine="1"/>
    </xf>
    <xf numFmtId="176" fontId="0" fillId="11" borderId="39" xfId="0" applyNumberFormat="1" applyFill="1" applyBorder="1" applyAlignment="1" applyProtection="1">
      <alignment horizontal="center" vertical="center"/>
    </xf>
    <xf numFmtId="0" fontId="110" fillId="11" borderId="0" xfId="15" applyNumberFormat="1" applyFont="1" applyFill="1" applyBorder="1" applyAlignment="1" applyProtection="1">
      <alignment horizontal="center" vertical="center"/>
    </xf>
    <xf numFmtId="0" fontId="3" fillId="11" borderId="0" xfId="15" applyFont="1" applyFill="1" applyBorder="1" applyAlignment="1" applyProtection="1">
      <alignment horizontal="left" vertical="top" wrapText="1" readingOrder="1"/>
    </xf>
    <xf numFmtId="0" fontId="20" fillId="11" borderId="6" xfId="15" applyFont="1" applyFill="1" applyBorder="1" applyAlignment="1" applyProtection="1">
      <alignment horizontal="center" vertical="center" readingOrder="1"/>
    </xf>
    <xf numFmtId="0" fontId="20" fillId="11" borderId="3" xfId="15" applyFont="1" applyFill="1" applyBorder="1" applyAlignment="1" applyProtection="1">
      <alignment horizontal="center" vertical="center" readingOrder="1"/>
    </xf>
    <xf numFmtId="0" fontId="20" fillId="11" borderId="7" xfId="15" applyFont="1" applyFill="1" applyBorder="1" applyAlignment="1" applyProtection="1">
      <alignment horizontal="center" vertical="center" readingOrder="1"/>
    </xf>
    <xf numFmtId="182" fontId="20" fillId="11" borderId="6" xfId="15" applyNumberFormat="1" applyFont="1" applyFill="1" applyBorder="1" applyAlignment="1" applyProtection="1">
      <alignment horizontal="center" vertical="center" readingOrder="1"/>
    </xf>
    <xf numFmtId="182" fontId="20" fillId="11" borderId="3" xfId="15" applyNumberFormat="1" applyFont="1" applyFill="1" applyBorder="1" applyAlignment="1" applyProtection="1">
      <alignment horizontal="center" vertical="center" readingOrder="1"/>
    </xf>
    <xf numFmtId="0" fontId="20" fillId="11" borderId="39" xfId="15" applyFont="1" applyFill="1" applyBorder="1" applyAlignment="1" applyProtection="1">
      <alignment horizontal="center" vertical="center" readingOrder="1"/>
    </xf>
    <xf numFmtId="0" fontId="20" fillId="3" borderId="39" xfId="15" applyNumberFormat="1" applyFont="1" applyFill="1" applyBorder="1" applyAlignment="1" applyProtection="1">
      <alignment horizontal="center" vertical="center" readingOrder="1"/>
    </xf>
    <xf numFmtId="0" fontId="20" fillId="11" borderId="10" xfId="15" applyFont="1" applyFill="1" applyBorder="1" applyAlignment="1" applyProtection="1">
      <alignment horizontal="center" vertical="center" readingOrder="1"/>
    </xf>
    <xf numFmtId="0" fontId="20" fillId="11" borderId="11" xfId="15" applyFont="1" applyFill="1" applyBorder="1" applyAlignment="1" applyProtection="1">
      <alignment horizontal="center" vertical="center" readingOrder="1"/>
    </xf>
    <xf numFmtId="178" fontId="54" fillId="11" borderId="6" xfId="15" applyNumberFormat="1" applyFont="1" applyFill="1" applyBorder="1" applyAlignment="1" applyProtection="1">
      <alignment horizontal="center" vertical="center"/>
    </xf>
    <xf numFmtId="178" fontId="54" fillId="11" borderId="3" xfId="15" applyNumberFormat="1" applyFont="1" applyFill="1" applyBorder="1" applyAlignment="1" applyProtection="1">
      <alignment horizontal="center" vertical="center"/>
    </xf>
    <xf numFmtId="178" fontId="54" fillId="11" borderId="7" xfId="15" applyNumberFormat="1" applyFont="1" applyFill="1" applyBorder="1" applyAlignment="1" applyProtection="1">
      <alignment horizontal="center" vertical="center"/>
    </xf>
    <xf numFmtId="178" fontId="54" fillId="11" borderId="9" xfId="15" applyNumberFormat="1" applyFont="1" applyFill="1" applyBorder="1" applyAlignment="1" applyProtection="1">
      <alignment horizontal="center" vertical="center"/>
    </xf>
    <xf numFmtId="178" fontId="54" fillId="11" borderId="10" xfId="15" applyNumberFormat="1" applyFont="1" applyFill="1" applyBorder="1" applyAlignment="1" applyProtection="1">
      <alignment horizontal="center" vertical="center"/>
    </xf>
    <xf numFmtId="178" fontId="54" fillId="11" borderId="11" xfId="15" applyNumberFormat="1" applyFont="1" applyFill="1" applyBorder="1" applyAlignment="1" applyProtection="1">
      <alignment horizontal="center" vertical="center"/>
    </xf>
    <xf numFmtId="0" fontId="20" fillId="11" borderId="9" xfId="15" applyFont="1" applyFill="1" applyBorder="1" applyAlignment="1" applyProtection="1">
      <alignment horizontal="center" vertical="center"/>
    </xf>
    <xf numFmtId="0" fontId="20" fillId="11" borderId="10" xfId="15" applyFont="1" applyFill="1" applyBorder="1" applyAlignment="1" applyProtection="1">
      <alignment horizontal="center" vertical="center"/>
    </xf>
    <xf numFmtId="0" fontId="20" fillId="11" borderId="11" xfId="15" applyFont="1" applyFill="1" applyBorder="1" applyAlignment="1" applyProtection="1">
      <alignment horizontal="center" vertical="center"/>
    </xf>
    <xf numFmtId="0" fontId="3" fillId="11" borderId="19" xfId="15" applyFont="1" applyFill="1" applyBorder="1" applyAlignment="1" applyProtection="1">
      <alignment horizontal="center" vertical="center"/>
    </xf>
    <xf numFmtId="182" fontId="20" fillId="0" borderId="36" xfId="15" applyNumberFormat="1" applyFont="1" applyFill="1" applyBorder="1" applyAlignment="1" applyProtection="1">
      <alignment horizontal="center" vertical="center"/>
    </xf>
    <xf numFmtId="182" fontId="20" fillId="0" borderId="39" xfId="15" applyNumberFormat="1" applyFont="1" applyFill="1" applyBorder="1" applyAlignment="1" applyProtection="1">
      <alignment horizontal="center" vertical="center"/>
    </xf>
    <xf numFmtId="182" fontId="20" fillId="0" borderId="19" xfId="15" applyNumberFormat="1" applyFont="1" applyFill="1" applyBorder="1" applyAlignment="1" applyProtection="1">
      <alignment horizontal="center" vertical="center"/>
    </xf>
    <xf numFmtId="0" fontId="3" fillId="11" borderId="75" xfId="15" applyFont="1" applyFill="1" applyBorder="1" applyAlignment="1" applyProtection="1">
      <alignment horizontal="center" vertical="center"/>
    </xf>
    <xf numFmtId="176" fontId="20" fillId="11" borderId="19" xfId="15" applyNumberFormat="1" applyFont="1" applyFill="1" applyBorder="1" applyAlignment="1" applyProtection="1">
      <alignment horizontal="center" vertical="center" wrapText="1"/>
    </xf>
    <xf numFmtId="176" fontId="20" fillId="11" borderId="2" xfId="15" applyNumberFormat="1" applyFont="1" applyFill="1" applyBorder="1" applyAlignment="1" applyProtection="1">
      <alignment horizontal="center" vertical="center" wrapText="1"/>
    </xf>
    <xf numFmtId="176" fontId="20" fillId="11" borderId="36" xfId="15" applyNumberFormat="1" applyFont="1" applyFill="1" applyBorder="1" applyAlignment="1" applyProtection="1">
      <alignment horizontal="center" vertical="center" wrapText="1"/>
    </xf>
    <xf numFmtId="176" fontId="20" fillId="11" borderId="39" xfId="15" applyNumberFormat="1" applyFont="1" applyFill="1" applyBorder="1" applyAlignment="1" applyProtection="1">
      <alignment horizontal="center" vertical="center" wrapText="1"/>
    </xf>
    <xf numFmtId="176" fontId="20" fillId="11" borderId="6" xfId="15" applyNumberFormat="1" applyFont="1" applyFill="1" applyBorder="1" applyAlignment="1" applyProtection="1">
      <alignment horizontal="center" vertical="center" shrinkToFit="1"/>
    </xf>
    <xf numFmtId="176" fontId="20" fillId="11" borderId="3" xfId="15" applyNumberFormat="1" applyFont="1" applyFill="1" applyBorder="1" applyAlignment="1" applyProtection="1">
      <alignment horizontal="center" vertical="center" shrinkToFit="1"/>
    </xf>
    <xf numFmtId="176" fontId="20" fillId="11" borderId="7" xfId="15" applyNumberFormat="1" applyFont="1" applyFill="1" applyBorder="1" applyAlignment="1" applyProtection="1">
      <alignment horizontal="center" vertical="center" shrinkToFit="1"/>
    </xf>
    <xf numFmtId="176" fontId="20" fillId="11" borderId="6" xfId="15" applyNumberFormat="1" applyFont="1" applyFill="1" applyBorder="1" applyAlignment="1" applyProtection="1">
      <alignment horizontal="center" vertical="center" wrapText="1"/>
    </xf>
    <xf numFmtId="176" fontId="20" fillId="11" borderId="3" xfId="15" applyNumberFormat="1" applyFont="1" applyFill="1" applyBorder="1" applyAlignment="1" applyProtection="1">
      <alignment horizontal="center" vertical="center" wrapText="1"/>
    </xf>
    <xf numFmtId="176" fontId="20" fillId="11" borderId="7" xfId="15" applyNumberFormat="1" applyFont="1" applyFill="1" applyBorder="1" applyAlignment="1" applyProtection="1">
      <alignment horizontal="center" vertical="center" wrapText="1"/>
    </xf>
    <xf numFmtId="176" fontId="20" fillId="11" borderId="9" xfId="15" applyNumberFormat="1" applyFont="1" applyFill="1" applyBorder="1" applyAlignment="1" applyProtection="1">
      <alignment horizontal="center" vertical="center" wrapText="1"/>
    </xf>
    <xf numFmtId="176" fontId="20" fillId="11" borderId="10" xfId="15" applyNumberFormat="1" applyFont="1" applyFill="1" applyBorder="1" applyAlignment="1" applyProtection="1">
      <alignment horizontal="center" vertical="center" wrapText="1"/>
    </xf>
    <xf numFmtId="176" fontId="20" fillId="11" borderId="11" xfId="15" applyNumberFormat="1" applyFont="1" applyFill="1" applyBorder="1" applyAlignment="1" applyProtection="1">
      <alignment horizontal="center" vertical="center" wrapText="1"/>
    </xf>
    <xf numFmtId="176" fontId="20" fillId="11" borderId="1" xfId="15" applyNumberFormat="1" applyFont="1" applyFill="1" applyBorder="1" applyAlignment="1" applyProtection="1">
      <alignment horizontal="center" vertical="center" wrapText="1"/>
    </xf>
    <xf numFmtId="176" fontId="20" fillId="11" borderId="0" xfId="15" applyNumberFormat="1" applyFont="1" applyFill="1" applyBorder="1" applyAlignment="1" applyProtection="1">
      <alignment horizontal="center" vertical="center" wrapText="1"/>
    </xf>
    <xf numFmtId="176" fontId="20" fillId="11" borderId="8" xfId="15" applyNumberFormat="1" applyFont="1" applyFill="1" applyBorder="1" applyAlignment="1" applyProtection="1">
      <alignment horizontal="center" vertical="center" wrapText="1"/>
    </xf>
    <xf numFmtId="176" fontId="20" fillId="3" borderId="43" xfId="15" applyNumberFormat="1" applyFont="1" applyFill="1" applyBorder="1" applyAlignment="1" applyProtection="1">
      <alignment vertical="center" wrapText="1"/>
    </xf>
    <xf numFmtId="176" fontId="20" fillId="3" borderId="26" xfId="15" applyNumberFormat="1" applyFont="1" applyFill="1" applyBorder="1" applyAlignment="1" applyProtection="1">
      <alignment vertical="center" wrapText="1"/>
    </xf>
    <xf numFmtId="176" fontId="20" fillId="3" borderId="27" xfId="15" applyNumberFormat="1" applyFont="1" applyFill="1" applyBorder="1" applyAlignment="1" applyProtection="1">
      <alignment vertical="center" wrapText="1"/>
    </xf>
    <xf numFmtId="176" fontId="20" fillId="3" borderId="58" xfId="15" applyNumberFormat="1" applyFont="1" applyFill="1" applyBorder="1" applyAlignment="1" applyProtection="1">
      <alignment vertical="center" wrapText="1"/>
    </xf>
    <xf numFmtId="176" fontId="20" fillId="3" borderId="28" xfId="15" applyNumberFormat="1" applyFont="1" applyFill="1" applyBorder="1" applyAlignment="1" applyProtection="1">
      <alignment vertical="center" wrapText="1"/>
    </xf>
    <xf numFmtId="176" fontId="20" fillId="3" borderId="29" xfId="15" applyNumberFormat="1" applyFont="1" applyFill="1" applyBorder="1" applyAlignment="1" applyProtection="1">
      <alignment vertical="center" wrapText="1"/>
    </xf>
    <xf numFmtId="176" fontId="20" fillId="3" borderId="44" xfId="15" applyNumberFormat="1" applyFont="1" applyFill="1" applyBorder="1" applyAlignment="1" applyProtection="1">
      <alignment vertical="center" wrapText="1"/>
    </xf>
    <xf numFmtId="176" fontId="20" fillId="3" borderId="45" xfId="15" applyNumberFormat="1" applyFont="1" applyFill="1" applyBorder="1" applyAlignment="1" applyProtection="1">
      <alignment vertical="center" wrapText="1"/>
    </xf>
    <xf numFmtId="176" fontId="20" fillId="3" borderId="46" xfId="15" applyNumberFormat="1" applyFont="1" applyFill="1" applyBorder="1" applyAlignment="1" applyProtection="1">
      <alignment vertical="center" wrapText="1"/>
    </xf>
    <xf numFmtId="0" fontId="3" fillId="11" borderId="0" xfId="15" applyNumberFormat="1" applyFont="1" applyFill="1" applyBorder="1" applyAlignment="1" applyProtection="1">
      <alignment horizontal="center" vertical="center"/>
    </xf>
    <xf numFmtId="176" fontId="20" fillId="11" borderId="19" xfId="15" applyNumberFormat="1" applyFont="1" applyFill="1" applyBorder="1" applyAlignment="1" applyProtection="1">
      <alignment horizontal="left" vertical="center" wrapText="1"/>
    </xf>
    <xf numFmtId="176" fontId="20" fillId="11" borderId="2" xfId="15" applyNumberFormat="1" applyFont="1" applyFill="1" applyBorder="1" applyAlignment="1" applyProtection="1">
      <alignment horizontal="left" vertical="center" wrapText="1"/>
    </xf>
    <xf numFmtId="176" fontId="20" fillId="11" borderId="36" xfId="15" applyNumberFormat="1" applyFont="1" applyFill="1" applyBorder="1" applyAlignment="1" applyProtection="1">
      <alignment horizontal="left" vertical="center" wrapText="1"/>
    </xf>
    <xf numFmtId="0" fontId="25" fillId="0" borderId="0" xfId="15" applyFont="1" applyFill="1" applyBorder="1" applyAlignment="1" applyProtection="1">
      <alignment horizontal="left" vertical="center" wrapText="1"/>
    </xf>
    <xf numFmtId="182" fontId="20" fillId="11" borderId="39" xfId="15" applyNumberFormat="1" applyFont="1" applyFill="1" applyBorder="1" applyAlignment="1" applyProtection="1">
      <alignment horizontal="center" vertical="center" readingOrder="1"/>
    </xf>
    <xf numFmtId="176" fontId="29" fillId="11" borderId="6" xfId="15" applyNumberFormat="1" applyFont="1" applyFill="1" applyBorder="1" applyAlignment="1" applyProtection="1">
      <alignment horizontal="center" vertical="center" shrinkToFit="1"/>
    </xf>
    <xf numFmtId="176" fontId="29" fillId="11" borderId="3" xfId="15" applyNumberFormat="1" applyFont="1" applyFill="1" applyBorder="1" applyAlignment="1" applyProtection="1">
      <alignment horizontal="center" vertical="center" shrinkToFit="1"/>
    </xf>
    <xf numFmtId="176" fontId="29" fillId="11" borderId="7" xfId="15" applyNumberFormat="1" applyFont="1" applyFill="1" applyBorder="1" applyAlignment="1" applyProtection="1">
      <alignment horizontal="center" vertical="center" shrinkToFit="1"/>
    </xf>
    <xf numFmtId="176" fontId="39" fillId="11" borderId="13" xfId="15" applyNumberFormat="1" applyFont="1" applyFill="1" applyBorder="1" applyAlignment="1" applyProtection="1">
      <alignment horizontal="center" vertical="top" wrapText="1" justifyLastLine="1"/>
    </xf>
    <xf numFmtId="0" fontId="25" fillId="11" borderId="0" xfId="15" applyFont="1" applyFill="1" applyBorder="1" applyAlignment="1" applyProtection="1">
      <alignment horizontal="left" vertical="top" wrapText="1"/>
    </xf>
    <xf numFmtId="182" fontId="20" fillId="11" borderId="24" xfId="15" applyNumberFormat="1" applyFont="1" applyFill="1" applyBorder="1" applyAlignment="1" applyProtection="1">
      <alignment horizontal="center" vertical="center"/>
    </xf>
    <xf numFmtId="182" fontId="54" fillId="11" borderId="6" xfId="15" applyNumberFormat="1" applyFont="1" applyFill="1" applyBorder="1" applyAlignment="1" applyProtection="1">
      <alignment horizontal="center" vertical="center"/>
    </xf>
    <xf numFmtId="182" fontId="54" fillId="11" borderId="3" xfId="15" applyNumberFormat="1" applyFont="1" applyFill="1" applyBorder="1" applyAlignment="1" applyProtection="1">
      <alignment horizontal="center" vertical="center"/>
    </xf>
    <xf numFmtId="182" fontId="54" fillId="11" borderId="7" xfId="15" applyNumberFormat="1" applyFont="1" applyFill="1" applyBorder="1" applyAlignment="1" applyProtection="1">
      <alignment horizontal="center" vertical="center"/>
    </xf>
    <xf numFmtId="182" fontId="54" fillId="11" borderId="9" xfId="15" applyNumberFormat="1" applyFont="1" applyFill="1" applyBorder="1" applyAlignment="1" applyProtection="1">
      <alignment horizontal="center" vertical="center"/>
    </xf>
    <xf numFmtId="182" fontId="54" fillId="11" borderId="10" xfId="15" applyNumberFormat="1" applyFont="1" applyFill="1" applyBorder="1" applyAlignment="1" applyProtection="1">
      <alignment horizontal="center" vertical="center"/>
    </xf>
    <xf numFmtId="182" fontId="54" fillId="11" borderId="11" xfId="15" applyNumberFormat="1" applyFont="1" applyFill="1" applyBorder="1" applyAlignment="1" applyProtection="1">
      <alignment horizontal="center" vertical="center"/>
    </xf>
    <xf numFmtId="182" fontId="20" fillId="11" borderId="36" xfId="15" applyNumberFormat="1" applyFont="1" applyFill="1" applyBorder="1" applyAlignment="1" applyProtection="1">
      <alignment horizontal="center" vertical="center"/>
    </xf>
    <xf numFmtId="182" fontId="20" fillId="11" borderId="39" xfId="15" applyNumberFormat="1" applyFont="1" applyFill="1" applyBorder="1" applyAlignment="1" applyProtection="1">
      <alignment horizontal="center" vertical="center"/>
    </xf>
    <xf numFmtId="182" fontId="20" fillId="11" borderId="19" xfId="15" applyNumberFormat="1" applyFont="1" applyFill="1" applyBorder="1" applyAlignment="1" applyProtection="1">
      <alignment horizontal="center" vertical="center"/>
    </xf>
    <xf numFmtId="176" fontId="20" fillId="11" borderId="43" xfId="15" applyNumberFormat="1" applyFont="1" applyFill="1" applyBorder="1" applyAlignment="1" applyProtection="1">
      <alignment horizontal="left" vertical="center" wrapText="1"/>
    </xf>
    <xf numFmtId="176" fontId="20" fillId="11" borderId="26" xfId="15" applyNumberFormat="1" applyFont="1" applyFill="1" applyBorder="1" applyAlignment="1" applyProtection="1">
      <alignment horizontal="left" vertical="center" wrapText="1"/>
    </xf>
    <xf numFmtId="176" fontId="20" fillId="11" borderId="27" xfId="15" applyNumberFormat="1" applyFont="1" applyFill="1" applyBorder="1" applyAlignment="1" applyProtection="1">
      <alignment horizontal="left" vertical="center" wrapText="1"/>
    </xf>
    <xf numFmtId="176" fontId="20" fillId="11" borderId="58" xfId="15" applyNumberFormat="1" applyFont="1" applyFill="1" applyBorder="1" applyAlignment="1" applyProtection="1">
      <alignment horizontal="left" vertical="center" wrapText="1"/>
    </xf>
    <xf numFmtId="0" fontId="0" fillId="11" borderId="28" xfId="0" applyFill="1" applyBorder="1" applyAlignment="1" applyProtection="1">
      <alignment horizontal="left" vertical="center"/>
    </xf>
    <xf numFmtId="0" fontId="0" fillId="11" borderId="29" xfId="0" applyFill="1" applyBorder="1" applyAlignment="1" applyProtection="1">
      <alignment horizontal="left" vertical="center"/>
    </xf>
    <xf numFmtId="176" fontId="20" fillId="11" borderId="44" xfId="15" applyNumberFormat="1" applyFont="1" applyFill="1" applyBorder="1" applyAlignment="1" applyProtection="1">
      <alignment horizontal="left" vertical="center" wrapText="1"/>
    </xf>
    <xf numFmtId="0" fontId="0" fillId="11" borderId="45" xfId="0" applyFill="1" applyBorder="1" applyAlignment="1" applyProtection="1">
      <alignment horizontal="left" vertical="center"/>
    </xf>
    <xf numFmtId="0" fontId="0" fillId="11" borderId="46" xfId="0" applyFill="1" applyBorder="1" applyAlignment="1" applyProtection="1">
      <alignment horizontal="left" vertical="center"/>
    </xf>
    <xf numFmtId="0" fontId="111" fillId="11" borderId="0" xfId="0" applyFont="1" applyFill="1" applyAlignment="1">
      <alignment horizontal="center" vertical="center"/>
    </xf>
    <xf numFmtId="0" fontId="83" fillId="11" borderId="0" xfId="0" applyFont="1" applyFill="1" applyAlignment="1">
      <alignment horizontal="left" vertical="center" indent="1"/>
    </xf>
    <xf numFmtId="0" fontId="112" fillId="11" borderId="0" xfId="0" applyFont="1" applyFill="1" applyAlignment="1">
      <alignment horizontal="left" vertical="center" indent="1"/>
    </xf>
    <xf numFmtId="0" fontId="83" fillId="11" borderId="0" xfId="0" applyFont="1" applyFill="1" applyAlignment="1">
      <alignment horizontal="left" vertical="distributed" indent="1"/>
    </xf>
    <xf numFmtId="0" fontId="0" fillId="0" borderId="0" xfId="0" applyFont="1" applyAlignment="1">
      <alignment horizontal="left" vertical="distributed" indent="1"/>
    </xf>
    <xf numFmtId="0" fontId="83" fillId="11" borderId="0" xfId="0" applyFont="1" applyFill="1" applyAlignment="1">
      <alignment horizontal="left" vertical="center" shrinkToFit="1"/>
    </xf>
    <xf numFmtId="0" fontId="47" fillId="11" borderId="0" xfId="0" applyFont="1" applyFill="1" applyAlignment="1">
      <alignment horizontal="left" vertical="distributed" wrapText="1" indent="1"/>
    </xf>
    <xf numFmtId="0" fontId="113" fillId="11" borderId="0" xfId="0" applyFont="1" applyFill="1" applyAlignment="1">
      <alignment horizontal="left" vertical="center" indent="1"/>
    </xf>
    <xf numFmtId="0" fontId="47" fillId="11" borderId="0" xfId="0" applyFont="1" applyFill="1" applyAlignment="1">
      <alignment horizontal="left" vertical="distributed"/>
    </xf>
    <xf numFmtId="0" fontId="3" fillId="11" borderId="0" xfId="0" applyFont="1" applyFill="1" applyAlignment="1">
      <alignment vertical="center" shrinkToFit="1"/>
    </xf>
    <xf numFmtId="0" fontId="83" fillId="11" borderId="0" xfId="0" applyFont="1" applyFill="1" applyAlignment="1">
      <alignment horizontal="left" vertical="distributed" wrapText="1"/>
    </xf>
    <xf numFmtId="0" fontId="83" fillId="0" borderId="0" xfId="0" applyFont="1" applyFill="1" applyAlignment="1">
      <alignment horizontal="left" vertical="center" indent="1"/>
    </xf>
    <xf numFmtId="0" fontId="83" fillId="11" borderId="0" xfId="0" applyFont="1" applyFill="1" applyAlignment="1">
      <alignment horizontal="left" vertical="distributed" wrapText="1" indent="1"/>
    </xf>
    <xf numFmtId="0" fontId="83" fillId="11" borderId="0" xfId="0" applyFont="1" applyFill="1" applyAlignment="1">
      <alignment horizontal="left" vertical="distributed"/>
    </xf>
    <xf numFmtId="0" fontId="0" fillId="0" borderId="0" xfId="0" applyFill="1" applyAlignment="1">
      <alignment vertical="center" wrapText="1"/>
    </xf>
    <xf numFmtId="0" fontId="0" fillId="0" borderId="0" xfId="0" applyAlignment="1">
      <alignment vertical="center" wrapText="1"/>
    </xf>
    <xf numFmtId="0" fontId="0" fillId="15" borderId="19" xfId="0" applyNumberFormat="1" applyFill="1" applyBorder="1" applyAlignment="1">
      <alignment horizontal="center" vertical="center" wrapText="1"/>
    </xf>
    <xf numFmtId="0" fontId="0" fillId="15" borderId="2" xfId="0" applyNumberFormat="1" applyFill="1" applyBorder="1" applyAlignment="1">
      <alignment horizontal="center" vertical="center" wrapText="1"/>
    </xf>
    <xf numFmtId="0" fontId="0" fillId="15" borderId="36" xfId="0" applyNumberFormat="1" applyFill="1" applyBorder="1" applyAlignment="1">
      <alignment horizontal="center" vertical="center" wrapText="1"/>
    </xf>
    <xf numFmtId="0" fontId="0" fillId="19" borderId="19" xfId="0" applyNumberFormat="1" applyFill="1" applyBorder="1" applyAlignment="1">
      <alignment horizontal="center" vertical="center" wrapText="1"/>
    </xf>
    <xf numFmtId="0" fontId="0" fillId="19" borderId="2" xfId="0" applyNumberFormat="1" applyFill="1" applyBorder="1" applyAlignment="1">
      <alignment horizontal="center" vertical="center" wrapText="1"/>
    </xf>
    <xf numFmtId="0" fontId="0" fillId="19" borderId="36" xfId="0" applyNumberFormat="1" applyFill="1" applyBorder="1" applyAlignment="1">
      <alignment horizontal="center" vertical="center" wrapText="1"/>
    </xf>
  </cellXfs>
  <cellStyles count="18">
    <cellStyle name="ハイパーリンク" xfId="1" builtinId="8"/>
    <cellStyle name="桁区切り 2" xfId="2"/>
    <cellStyle name="通貨" xfId="3" builtinId="7"/>
    <cellStyle name="通貨 2" xfId="4"/>
    <cellStyle name="通貨 2 2" xfId="5"/>
    <cellStyle name="通貨 2 3" xfId="6"/>
    <cellStyle name="通貨 2 4" xfId="7"/>
    <cellStyle name="通貨 3" xfId="8"/>
    <cellStyle name="通貨 3 2" xfId="9"/>
    <cellStyle name="通貨 3 3" xfId="10"/>
    <cellStyle name="通貨 4" xfId="11"/>
    <cellStyle name="通貨 5" xfId="12"/>
    <cellStyle name="通貨 6" xfId="13"/>
    <cellStyle name="標準" xfId="0" builtinId="0"/>
    <cellStyle name="標準 2" xfId="14"/>
    <cellStyle name="標準 2 2" xfId="15"/>
    <cellStyle name="標準 3" xfId="16"/>
    <cellStyle name="標準 3 2" xfId="17"/>
  </cellStyles>
  <dxfs count="0"/>
  <tableStyles count="0" defaultTableStyle="TableStyleMedium9" defaultPivotStyle="PivotStyleLight16"/>
  <colors>
    <mruColors>
      <color rgb="FFCCFFFF"/>
      <color rgb="FF66FF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nichibenren.jp/member_general/lawyerandcorpsearchselect/corpInfoSearchInput/changeBarSearch/" TargetMode="External"/></Relationships>
</file>

<file path=xl/drawings/drawing1.xml><?xml version="1.0" encoding="utf-8"?>
<xdr:wsDr xmlns:xdr="http://schemas.openxmlformats.org/drawingml/2006/spreadsheetDrawing" xmlns:a="http://schemas.openxmlformats.org/drawingml/2006/main">
  <xdr:oneCellAnchor>
    <xdr:from>
      <xdr:col>32</xdr:col>
      <xdr:colOff>229906</xdr:colOff>
      <xdr:row>10</xdr:row>
      <xdr:rowOff>1347</xdr:rowOff>
    </xdr:from>
    <xdr:ext cx="3473275" cy="1052176"/>
    <xdr:sp macro="" textlink="">
      <xdr:nvSpPr>
        <xdr:cNvPr id="16" name="角丸四角形吹き出し 15">
          <a:hlinkClick xmlns:r="http://schemas.openxmlformats.org/officeDocument/2006/relationships" r:id="rId1"/>
        </xdr:cNvPr>
        <xdr:cNvSpPr/>
      </xdr:nvSpPr>
      <xdr:spPr>
        <a:xfrm>
          <a:off x="9059581" y="8767522"/>
          <a:ext cx="3375587" cy="1039306"/>
        </a:xfrm>
        <a:prstGeom prst="wedgeRoundRectCallout">
          <a:avLst>
            <a:gd name="adj1" fmla="val -59328"/>
            <a:gd name="adj2" fmla="val -37871"/>
            <a:gd name="adj3" fmla="val 16667"/>
          </a:avLst>
        </a:prstGeom>
        <a:solidFill>
          <a:schemeClr val="bg1"/>
        </a:solid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wrap="square" rtlCol="0" anchor="ctr">
          <a:noAutofit/>
        </a:bodyPr>
        <a:lstStyle/>
        <a:p>
          <a:pPr algn="l">
            <a:lnSpc>
              <a:spcPts val="1100"/>
            </a:lnSpc>
          </a:pPr>
          <a:r>
            <a:rPr kumimoji="1" lang="ja-JP" altLang="en-US" sz="900" b="1" cap="none" spc="0">
              <a:ln>
                <a:noFill/>
              </a:ln>
              <a:solidFill>
                <a:srgbClr val="FF0000"/>
              </a:solidFill>
              <a:effectLst/>
              <a:latin typeface="ＭＳ ゴシック" pitchFamily="49" charset="-128"/>
              <a:ea typeface="ＭＳ ゴシック" pitchFamily="49" charset="-128"/>
            </a:rPr>
            <a:t>既に登録のある会員と事務所を共にする場合は、</a:t>
          </a:r>
        </a:p>
        <a:p>
          <a:pPr algn="l">
            <a:lnSpc>
              <a:spcPts val="1100"/>
            </a:lnSpc>
          </a:pPr>
          <a:r>
            <a:rPr kumimoji="1" lang="ja-JP" altLang="en-US" sz="900" b="1" cap="none" spc="0">
              <a:ln>
                <a:noFill/>
              </a:ln>
              <a:solidFill>
                <a:srgbClr val="FF0000"/>
              </a:solidFill>
              <a:effectLst/>
              <a:latin typeface="ＭＳ ゴシック" pitchFamily="49" charset="-128"/>
              <a:ea typeface="ＭＳ ゴシック" pitchFamily="49" charset="-128"/>
            </a:rPr>
            <a:t>事務所名称・住所表記を統一してください。</a:t>
          </a:r>
          <a:endParaRPr kumimoji="1" lang="en-US" altLang="ja-JP" sz="900" b="1" cap="none" spc="0">
            <a:ln>
              <a:noFill/>
            </a:ln>
            <a:solidFill>
              <a:srgbClr val="FF0000"/>
            </a:solidFill>
            <a:effectLst/>
            <a:latin typeface="ＭＳ ゴシック" pitchFamily="49" charset="-128"/>
            <a:ea typeface="ＭＳ ゴシック" pitchFamily="49" charset="-128"/>
          </a:endParaRPr>
        </a:p>
        <a:p>
          <a:pPr algn="l">
            <a:lnSpc>
              <a:spcPts val="1100"/>
            </a:lnSpc>
          </a:pPr>
          <a:r>
            <a:rPr kumimoji="1" lang="ja-JP" altLang="en-US" sz="900" b="1" cap="none" spc="0">
              <a:ln>
                <a:noFill/>
              </a:ln>
              <a:solidFill>
                <a:schemeClr val="tx1"/>
              </a:solidFill>
              <a:effectLst/>
              <a:latin typeface="ＭＳ ゴシック" pitchFamily="49" charset="-128"/>
              <a:ea typeface="ＭＳ ゴシック" pitchFamily="49" charset="-128"/>
            </a:rPr>
            <a:t>電話・</a:t>
          </a:r>
          <a:r>
            <a:rPr kumimoji="1" lang="en-US" altLang="ja-JP" sz="900" b="1" cap="none" spc="0">
              <a:ln>
                <a:noFill/>
              </a:ln>
              <a:solidFill>
                <a:schemeClr val="tx1"/>
              </a:solidFill>
              <a:effectLst/>
              <a:latin typeface="ＭＳ ゴシック" pitchFamily="49" charset="-128"/>
              <a:ea typeface="ＭＳ ゴシック" pitchFamily="49" charset="-128"/>
            </a:rPr>
            <a:t>FAX</a:t>
          </a:r>
          <a:r>
            <a:rPr kumimoji="1" lang="ja-JP" altLang="en-US" sz="900" b="1" cap="none" spc="0">
              <a:ln>
                <a:noFill/>
              </a:ln>
              <a:solidFill>
                <a:schemeClr val="tx1"/>
              </a:solidFill>
              <a:effectLst/>
              <a:latin typeface="ＭＳ ゴシック" pitchFamily="49" charset="-128"/>
              <a:ea typeface="ＭＳ ゴシック" pitchFamily="49" charset="-128"/>
            </a:rPr>
            <a:t>は任意ですが，同事務所の会員の電話・</a:t>
          </a:r>
          <a:r>
            <a:rPr kumimoji="1" lang="en-US" altLang="ja-JP" sz="900" b="1" cap="none" spc="0">
              <a:ln>
                <a:noFill/>
              </a:ln>
              <a:solidFill>
                <a:schemeClr val="tx1"/>
              </a:solidFill>
              <a:effectLst/>
              <a:latin typeface="ＭＳ ゴシック" pitchFamily="49" charset="-128"/>
              <a:ea typeface="ＭＳ ゴシック" pitchFamily="49" charset="-128"/>
            </a:rPr>
            <a:t>FAX</a:t>
          </a:r>
          <a:r>
            <a:rPr kumimoji="1" lang="ja-JP" altLang="en-US" sz="900" b="1" cap="none" spc="0">
              <a:ln>
                <a:noFill/>
              </a:ln>
              <a:solidFill>
                <a:schemeClr val="tx1"/>
              </a:solidFill>
              <a:effectLst/>
              <a:latin typeface="ＭＳ ゴシック" pitchFamily="49" charset="-128"/>
              <a:ea typeface="ＭＳ ゴシック" pitchFamily="49" charset="-128"/>
            </a:rPr>
            <a:t>の登録状況も確認してください。</a:t>
          </a:r>
        </a:p>
        <a:p>
          <a:pPr algn="l">
            <a:lnSpc>
              <a:spcPts val="1000"/>
            </a:lnSpc>
          </a:pPr>
          <a:r>
            <a:rPr kumimoji="1" lang="ja-JP" altLang="en-US" sz="900" b="1" cap="none" spc="0">
              <a:ln>
                <a:noFill/>
              </a:ln>
              <a:solidFill>
                <a:srgbClr val="FF0000"/>
              </a:solidFill>
              <a:effectLst/>
              <a:latin typeface="ＭＳ ゴシック" pitchFamily="49" charset="-128"/>
              <a:ea typeface="ＭＳ ゴシック" pitchFamily="49" charset="-128"/>
            </a:rPr>
            <a:t>登録されている住所は、</a:t>
          </a:r>
          <a:r>
            <a:rPr kumimoji="1" lang="ja-JP" altLang="en-US" sz="900" b="1" u="sng" cap="none" spc="0">
              <a:ln>
                <a:noFill/>
              </a:ln>
              <a:solidFill>
                <a:schemeClr val="accent1">
                  <a:lumMod val="75000"/>
                </a:schemeClr>
              </a:solidFill>
              <a:effectLst/>
              <a:latin typeface="ＭＳ ゴシック" pitchFamily="49" charset="-128"/>
              <a:ea typeface="ＭＳ ゴシック" pitchFamily="49" charset="-128"/>
            </a:rPr>
            <a:t>こちら</a:t>
          </a:r>
          <a:r>
            <a:rPr kumimoji="1" lang="ja-JP" altLang="en-US" sz="900" b="1" cap="none" spc="0">
              <a:ln>
                <a:noFill/>
              </a:ln>
              <a:solidFill>
                <a:srgbClr val="FF0000"/>
              </a:solidFill>
              <a:effectLst/>
              <a:latin typeface="ＭＳ ゴシック" pitchFamily="49" charset="-128"/>
              <a:ea typeface="ＭＳ ゴシック" pitchFamily="49" charset="-128"/>
            </a:rPr>
            <a:t>からご確認ください。</a:t>
          </a:r>
          <a:endParaRPr kumimoji="1" lang="en-US" altLang="ja-JP" sz="900" b="1" cap="none" spc="0">
            <a:ln>
              <a:noFill/>
            </a:ln>
            <a:solidFill>
              <a:srgbClr val="FF0000"/>
            </a:solidFill>
            <a:effectLst/>
            <a:latin typeface="ＭＳ ゴシック" pitchFamily="49" charset="-128"/>
            <a:ea typeface="ＭＳ ゴシック" pitchFamily="49" charset="-128"/>
          </a:endParaRPr>
        </a:p>
      </xdr:txBody>
    </xdr:sp>
    <xdr:clientData/>
  </xdr:oneCellAnchor>
  <xdr:oneCellAnchor>
    <xdr:from>
      <xdr:col>33</xdr:col>
      <xdr:colOff>124161</xdr:colOff>
      <xdr:row>17</xdr:row>
      <xdr:rowOff>129091</xdr:rowOff>
    </xdr:from>
    <xdr:ext cx="3077829" cy="1120512"/>
    <xdr:sp macro="" textlink="">
      <xdr:nvSpPr>
        <xdr:cNvPr id="26" name="テキスト ボックス 25"/>
        <xdr:cNvSpPr txBox="1"/>
      </xdr:nvSpPr>
      <xdr:spPr>
        <a:xfrm>
          <a:off x="8384241" y="6316531"/>
          <a:ext cx="3077829" cy="1120512"/>
        </a:xfrm>
        <a:prstGeom prst="wedgeRectCallout">
          <a:avLst>
            <a:gd name="adj1" fmla="val -58693"/>
            <a:gd name="adj2" fmla="val 50500"/>
          </a:avLst>
        </a:prstGeom>
        <a:solidFill>
          <a:schemeClr val="bg1"/>
        </a:solidFill>
        <a:ln w="28575">
          <a:solidFill>
            <a:srgbClr val="FFFF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b="1"/>
            <a:t>「卒業」・「修了」・「合格」以外は，プルダウンから選択してください。</a:t>
          </a:r>
          <a:endParaRPr kumimoji="1" lang="en-US" altLang="ja-JP" sz="1000">
            <a:solidFill>
              <a:schemeClr val="tx1">
                <a:lumMod val="65000"/>
                <a:lumOff val="35000"/>
              </a:schemeClr>
            </a:solidFill>
          </a:endParaRPr>
        </a:p>
        <a:p>
          <a:pPr>
            <a:lnSpc>
              <a:spcPts val="1200"/>
            </a:lnSpc>
          </a:pPr>
          <a:r>
            <a:rPr kumimoji="1" lang="ja-JP" altLang="en-US" sz="1000">
              <a:solidFill>
                <a:schemeClr val="tx1">
                  <a:lumMod val="65000"/>
                  <a:lumOff val="35000"/>
                </a:schemeClr>
              </a:solidFill>
            </a:rPr>
            <a:t>（参考）大学歴＝「卒業」又は「中退」</a:t>
          </a:r>
          <a:endParaRPr kumimoji="1" lang="en-US" altLang="ja-JP" sz="1000">
            <a:solidFill>
              <a:schemeClr val="tx1">
                <a:lumMod val="65000"/>
                <a:lumOff val="35000"/>
              </a:schemeClr>
            </a:solidFill>
          </a:endParaRPr>
        </a:p>
        <a:p>
          <a:pPr>
            <a:lnSpc>
              <a:spcPts val="1100"/>
            </a:lnSpc>
          </a:pPr>
          <a:r>
            <a:rPr kumimoji="1" lang="ja-JP" altLang="en-US" sz="1000">
              <a:solidFill>
                <a:schemeClr val="tx1">
                  <a:lumMod val="65000"/>
                  <a:lumOff val="35000"/>
                </a:schemeClr>
              </a:solidFill>
            </a:rPr>
            <a:t>　　　　</a:t>
          </a:r>
          <a:r>
            <a:rPr kumimoji="1" lang="ja-JP" altLang="en-US" sz="1000" baseline="0">
              <a:solidFill>
                <a:schemeClr val="tx1">
                  <a:lumMod val="65000"/>
                  <a:lumOff val="35000"/>
                </a:schemeClr>
              </a:solidFill>
            </a:rPr>
            <a:t>  </a:t>
          </a:r>
          <a:r>
            <a:rPr kumimoji="1" lang="ja-JP" altLang="en-US" sz="1000">
              <a:solidFill>
                <a:schemeClr val="tx1">
                  <a:lumMod val="65000"/>
                  <a:lumOff val="35000"/>
                </a:schemeClr>
              </a:solidFill>
            </a:rPr>
            <a:t>大学院歴＝「修了」又は「中退」</a:t>
          </a:r>
          <a:endParaRPr kumimoji="1" lang="en-US" altLang="ja-JP" sz="1000">
            <a:solidFill>
              <a:schemeClr val="tx1">
                <a:lumMod val="65000"/>
                <a:lumOff val="35000"/>
              </a:schemeClr>
            </a:solidFill>
          </a:endParaRPr>
        </a:p>
        <a:p>
          <a:r>
            <a:rPr kumimoji="1" lang="ja-JP" altLang="en-US" sz="1000">
              <a:solidFill>
                <a:schemeClr val="tx1">
                  <a:lumMod val="65000"/>
                  <a:lumOff val="35000"/>
                </a:schemeClr>
              </a:solidFill>
            </a:rPr>
            <a:t>              司法試験予備試験＝「合格」</a:t>
          </a:r>
        </a:p>
      </xdr:txBody>
    </xdr:sp>
    <xdr:clientData/>
  </xdr:oneCellAnchor>
  <xdr:oneCellAnchor>
    <xdr:from>
      <xdr:col>32</xdr:col>
      <xdr:colOff>193057</xdr:colOff>
      <xdr:row>28</xdr:row>
      <xdr:rowOff>314199</xdr:rowOff>
    </xdr:from>
    <xdr:ext cx="3629150" cy="4692141"/>
    <xdr:sp macro="" textlink="">
      <xdr:nvSpPr>
        <xdr:cNvPr id="31" name="テキスト ボックス 30"/>
        <xdr:cNvSpPr txBox="1"/>
      </xdr:nvSpPr>
      <xdr:spPr>
        <a:xfrm>
          <a:off x="8201677" y="9061959"/>
          <a:ext cx="3629150" cy="4692141"/>
        </a:xfrm>
        <a:prstGeom prst="rect">
          <a:avLst/>
        </a:prstGeom>
        <a:blipFill>
          <a:blip xmlns:r="http://schemas.openxmlformats.org/officeDocument/2006/relationships" r:embed="rId2"/>
          <a:tile tx="0" ty="0" sx="100000" sy="100000" flip="none" algn="tl"/>
        </a:blipFill>
        <a:ln>
          <a:solidFill>
            <a:schemeClr val="bg2">
              <a:lumMod val="50000"/>
            </a:schemeClr>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300"/>
            </a:lnSpc>
          </a:pPr>
          <a:r>
            <a:rPr kumimoji="1" lang="en-US" altLang="ja-JP" sz="1100"/>
            <a:t>※</a:t>
          </a:r>
          <a:r>
            <a:rPr kumimoji="1" lang="ja-JP" altLang="en-US" sz="1100"/>
            <a:t>参考</a:t>
          </a:r>
          <a:r>
            <a:rPr kumimoji="1" lang="en-US" altLang="ja-JP" sz="1100"/>
            <a:t>※</a:t>
          </a:r>
        </a:p>
        <a:p>
          <a:pPr>
            <a:lnSpc>
              <a:spcPts val="1300"/>
            </a:lnSpc>
          </a:pPr>
          <a:r>
            <a:rPr kumimoji="1" lang="en-US" altLang="ja-JP" sz="1100"/>
            <a:t>【</a:t>
          </a:r>
          <a:r>
            <a:rPr kumimoji="1" lang="ja-JP" altLang="en-US" sz="1100"/>
            <a:t>司法試験予備試験合格日</a:t>
          </a:r>
          <a:r>
            <a:rPr kumimoji="1" lang="en-US" altLang="ja-JP" sz="1100"/>
            <a:t>】</a:t>
          </a:r>
        </a:p>
        <a:p>
          <a:pPr eaLnBrk="1" fontAlgn="auto" latinLnBrk="0" hangingPunct="1"/>
          <a:r>
            <a:rPr kumimoji="1" lang="ja-JP" altLang="ja-JP" sz="1100">
              <a:solidFill>
                <a:schemeClr val="tx1"/>
              </a:solidFill>
              <a:effectLst/>
              <a:latin typeface="+mn-lt"/>
              <a:ea typeface="+mn-ea"/>
              <a:cs typeface="+mn-cs"/>
            </a:rPr>
            <a:t>令和</a:t>
          </a:r>
          <a:r>
            <a:rPr kumimoji="1" lang="en-US" altLang="ja-JP" sz="1100">
              <a:solidFill>
                <a:schemeClr val="tx1"/>
              </a:solidFill>
              <a:effectLst/>
              <a:latin typeface="+mn-lt"/>
              <a:ea typeface="+mn-ea"/>
              <a:cs typeface="+mn-cs"/>
            </a:rPr>
            <a:t>3</a:t>
          </a:r>
          <a:r>
            <a:rPr kumimoji="1" lang="ja-JP" altLang="ja-JP" sz="1100">
              <a:solidFill>
                <a:schemeClr val="tx1"/>
              </a:solidFill>
              <a:effectLst/>
              <a:latin typeface="+mn-lt"/>
              <a:ea typeface="+mn-ea"/>
              <a:cs typeface="+mn-cs"/>
            </a:rPr>
            <a:t>年度　</a:t>
          </a:r>
          <a:r>
            <a:rPr kumimoji="1" lang="en-US" altLang="ja-JP" sz="1100">
              <a:solidFill>
                <a:schemeClr val="tx1"/>
              </a:solidFill>
              <a:effectLst/>
              <a:latin typeface="+mn-lt"/>
              <a:ea typeface="+mn-ea"/>
              <a:cs typeface="+mn-cs"/>
            </a:rPr>
            <a:t>2021/11/5</a:t>
          </a:r>
          <a:endParaRPr lang="ja-JP" altLang="ja-JP">
            <a:effectLst/>
          </a:endParaRPr>
        </a:p>
        <a:p>
          <a:pPr eaLnBrk="1" fontAlgn="auto" latinLnBrk="0" hangingPunct="1"/>
          <a:r>
            <a:rPr kumimoji="1" lang="ja-JP" altLang="ja-JP" sz="1100">
              <a:solidFill>
                <a:schemeClr val="tx1"/>
              </a:solidFill>
              <a:effectLst/>
              <a:latin typeface="+mn-lt"/>
              <a:ea typeface="+mn-ea"/>
              <a:cs typeface="+mn-cs"/>
            </a:rPr>
            <a:t>令和</a:t>
          </a:r>
          <a:r>
            <a:rPr kumimoji="1" lang="en-US" altLang="ja-JP" sz="1100">
              <a:solidFill>
                <a:schemeClr val="tx1"/>
              </a:solidFill>
              <a:effectLst/>
              <a:latin typeface="+mn-lt"/>
              <a:ea typeface="+mn-ea"/>
              <a:cs typeface="+mn-cs"/>
            </a:rPr>
            <a:t>2</a:t>
          </a:r>
          <a:r>
            <a:rPr kumimoji="1" lang="ja-JP" altLang="ja-JP" sz="1100">
              <a:solidFill>
                <a:schemeClr val="tx1"/>
              </a:solidFill>
              <a:effectLst/>
              <a:latin typeface="+mn-lt"/>
              <a:ea typeface="+mn-ea"/>
              <a:cs typeface="+mn-cs"/>
            </a:rPr>
            <a:t>年度　</a:t>
          </a:r>
          <a:r>
            <a:rPr kumimoji="1" lang="ja-JP" altLang="ja-JP" sz="1100" baseline="0">
              <a:solidFill>
                <a:schemeClr val="tx1"/>
              </a:solidFill>
              <a:effectLst/>
              <a:latin typeface="+mn-lt"/>
              <a:ea typeface="+mn-ea"/>
              <a:cs typeface="+mn-cs"/>
            </a:rPr>
            <a:t>  </a:t>
          </a:r>
          <a:r>
            <a:rPr kumimoji="1" lang="en-US" altLang="ja-JP" sz="1100">
              <a:solidFill>
                <a:schemeClr val="tx1"/>
              </a:solidFill>
              <a:effectLst/>
              <a:latin typeface="+mn-lt"/>
              <a:ea typeface="+mn-ea"/>
              <a:cs typeface="+mn-cs"/>
            </a:rPr>
            <a:t>2021/2/8</a:t>
          </a:r>
          <a:br>
            <a:rPr kumimoji="1" lang="en-US" altLang="ja-JP" sz="1100">
              <a:solidFill>
                <a:schemeClr val="tx1"/>
              </a:solidFill>
              <a:effectLst/>
              <a:latin typeface="+mn-lt"/>
              <a:ea typeface="+mn-ea"/>
              <a:cs typeface="+mn-cs"/>
            </a:rPr>
          </a:br>
          <a:r>
            <a:rPr kumimoji="1" lang="ja-JP" altLang="ja-JP" sz="1100">
              <a:solidFill>
                <a:schemeClr val="tx1"/>
              </a:solidFill>
              <a:effectLst/>
              <a:latin typeface="+mn-lt"/>
              <a:ea typeface="+mn-ea"/>
              <a:cs typeface="+mn-cs"/>
            </a:rPr>
            <a:t>平成</a:t>
          </a:r>
          <a:r>
            <a:rPr kumimoji="1" lang="en-US" altLang="ja-JP" sz="1100">
              <a:solidFill>
                <a:schemeClr val="tx1"/>
              </a:solidFill>
              <a:effectLst/>
              <a:latin typeface="+mn-lt"/>
              <a:ea typeface="+mn-ea"/>
              <a:cs typeface="+mn-cs"/>
            </a:rPr>
            <a:t>31</a:t>
          </a:r>
          <a:r>
            <a:rPr kumimoji="1" lang="ja-JP" altLang="ja-JP" sz="1100">
              <a:solidFill>
                <a:schemeClr val="tx1"/>
              </a:solidFill>
              <a:effectLst/>
              <a:latin typeface="+mn-lt"/>
              <a:ea typeface="+mn-ea"/>
              <a:cs typeface="+mn-cs"/>
            </a:rPr>
            <a:t>年度・令和元年度　</a:t>
          </a:r>
          <a:r>
            <a:rPr kumimoji="1" lang="en-US" altLang="ja-JP" sz="1100">
              <a:solidFill>
                <a:schemeClr val="tx1"/>
              </a:solidFill>
              <a:effectLst/>
              <a:latin typeface="+mn-lt"/>
              <a:ea typeface="+mn-ea"/>
              <a:cs typeface="+mn-cs"/>
            </a:rPr>
            <a:t>2019/11/7</a:t>
          </a:r>
          <a:endParaRPr lang="ja-JP" altLang="ja-JP">
            <a:effectLst/>
          </a:endParaRPr>
        </a:p>
        <a:p>
          <a:r>
            <a:rPr kumimoji="1" lang="ja-JP" altLang="ja-JP" sz="1100">
              <a:solidFill>
                <a:schemeClr val="tx1"/>
              </a:solidFill>
              <a:effectLst/>
              <a:latin typeface="+mn-lt"/>
              <a:ea typeface="+mn-ea"/>
              <a:cs typeface="+mn-cs"/>
            </a:rPr>
            <a:t>平成</a:t>
          </a:r>
          <a:r>
            <a:rPr kumimoji="1" lang="en-US" altLang="ja-JP" sz="1100">
              <a:solidFill>
                <a:schemeClr val="tx1"/>
              </a:solidFill>
              <a:effectLst/>
              <a:latin typeface="+mn-lt"/>
              <a:ea typeface="+mn-ea"/>
              <a:cs typeface="+mn-cs"/>
            </a:rPr>
            <a:t>30</a:t>
          </a:r>
          <a:r>
            <a:rPr kumimoji="1" lang="ja-JP" altLang="ja-JP" sz="1100">
              <a:solidFill>
                <a:schemeClr val="tx1"/>
              </a:solidFill>
              <a:effectLst/>
              <a:latin typeface="+mn-lt"/>
              <a:ea typeface="+mn-ea"/>
              <a:cs typeface="+mn-cs"/>
            </a:rPr>
            <a:t>年度　</a:t>
          </a:r>
          <a:r>
            <a:rPr kumimoji="1" lang="en-US" altLang="ja-JP" sz="1100">
              <a:solidFill>
                <a:schemeClr val="tx1"/>
              </a:solidFill>
              <a:effectLst/>
              <a:latin typeface="+mn-lt"/>
              <a:ea typeface="+mn-ea"/>
              <a:cs typeface="+mn-cs"/>
            </a:rPr>
            <a:t>2018/11/8</a:t>
          </a:r>
          <a:endParaRPr lang="ja-JP" altLang="ja-JP">
            <a:effectLst/>
          </a:endParaRPr>
        </a:p>
        <a:p>
          <a:r>
            <a:rPr kumimoji="1" lang="ja-JP" altLang="ja-JP" sz="1100">
              <a:solidFill>
                <a:schemeClr val="tx1"/>
              </a:solidFill>
              <a:effectLst/>
              <a:latin typeface="+mn-lt"/>
              <a:ea typeface="+mn-ea"/>
              <a:cs typeface="+mn-cs"/>
            </a:rPr>
            <a:t>平成</a:t>
          </a:r>
          <a:r>
            <a:rPr kumimoji="1" lang="en-US" altLang="ja-JP" sz="1100">
              <a:solidFill>
                <a:schemeClr val="tx1"/>
              </a:solidFill>
              <a:effectLst/>
              <a:latin typeface="+mn-lt"/>
              <a:ea typeface="+mn-ea"/>
              <a:cs typeface="+mn-cs"/>
            </a:rPr>
            <a:t>29</a:t>
          </a:r>
          <a:r>
            <a:rPr kumimoji="1" lang="ja-JP" altLang="ja-JP" sz="1100">
              <a:solidFill>
                <a:schemeClr val="tx1"/>
              </a:solidFill>
              <a:effectLst/>
              <a:latin typeface="+mn-lt"/>
              <a:ea typeface="+mn-ea"/>
              <a:cs typeface="+mn-cs"/>
            </a:rPr>
            <a:t>年度　</a:t>
          </a:r>
          <a:r>
            <a:rPr kumimoji="1" lang="en-US" altLang="ja-JP" sz="1100">
              <a:solidFill>
                <a:schemeClr val="tx1"/>
              </a:solidFill>
              <a:effectLst/>
              <a:latin typeface="+mn-lt"/>
              <a:ea typeface="+mn-ea"/>
              <a:cs typeface="+mn-cs"/>
            </a:rPr>
            <a:t>2017/11/9</a:t>
          </a:r>
          <a:endParaRPr lang="ja-JP" altLang="ja-JP">
            <a:effectLst/>
          </a:endParaRPr>
        </a:p>
        <a:p>
          <a:r>
            <a:rPr kumimoji="1" lang="ja-JP" altLang="ja-JP" sz="1100">
              <a:solidFill>
                <a:schemeClr val="tx1"/>
              </a:solidFill>
              <a:effectLst/>
              <a:latin typeface="+mn-lt"/>
              <a:ea typeface="+mn-ea"/>
              <a:cs typeface="+mn-cs"/>
            </a:rPr>
            <a:t>平成</a:t>
          </a:r>
          <a:r>
            <a:rPr kumimoji="1" lang="en-US" altLang="ja-JP" sz="1100">
              <a:solidFill>
                <a:schemeClr val="tx1"/>
              </a:solidFill>
              <a:effectLst/>
              <a:latin typeface="+mn-lt"/>
              <a:ea typeface="+mn-ea"/>
              <a:cs typeface="+mn-cs"/>
            </a:rPr>
            <a:t>28</a:t>
          </a:r>
          <a:r>
            <a:rPr kumimoji="1" lang="ja-JP" altLang="ja-JP" sz="1100">
              <a:solidFill>
                <a:schemeClr val="tx1"/>
              </a:solidFill>
              <a:effectLst/>
              <a:latin typeface="+mn-lt"/>
              <a:ea typeface="+mn-ea"/>
              <a:cs typeface="+mn-cs"/>
            </a:rPr>
            <a:t>年度   </a:t>
          </a:r>
          <a:r>
            <a:rPr kumimoji="1" lang="en-US" altLang="ja-JP" sz="1100">
              <a:solidFill>
                <a:schemeClr val="tx1"/>
              </a:solidFill>
              <a:effectLst/>
              <a:latin typeface="+mn-lt"/>
              <a:ea typeface="+mn-ea"/>
              <a:cs typeface="+mn-cs"/>
            </a:rPr>
            <a:t>2016/11/4</a:t>
          </a:r>
          <a:endParaRPr lang="ja-JP" altLang="ja-JP">
            <a:effectLst/>
          </a:endParaRPr>
        </a:p>
        <a:p>
          <a:r>
            <a:rPr kumimoji="1" lang="ja-JP" altLang="ja-JP" sz="1100">
              <a:solidFill>
                <a:schemeClr val="tx1"/>
              </a:solidFill>
              <a:effectLst/>
              <a:latin typeface="+mn-lt"/>
              <a:ea typeface="+mn-ea"/>
              <a:cs typeface="+mn-cs"/>
            </a:rPr>
            <a:t>平成</a:t>
          </a:r>
          <a:r>
            <a:rPr kumimoji="1" lang="en-US" altLang="ja-JP" sz="1100">
              <a:solidFill>
                <a:schemeClr val="tx1"/>
              </a:solidFill>
              <a:effectLst/>
              <a:latin typeface="+mn-lt"/>
              <a:ea typeface="+mn-ea"/>
              <a:cs typeface="+mn-cs"/>
            </a:rPr>
            <a:t>27</a:t>
          </a:r>
          <a:r>
            <a:rPr kumimoji="1" lang="ja-JP" altLang="ja-JP" sz="1100">
              <a:solidFill>
                <a:schemeClr val="tx1"/>
              </a:solidFill>
              <a:effectLst/>
              <a:latin typeface="+mn-lt"/>
              <a:ea typeface="+mn-ea"/>
              <a:cs typeface="+mn-cs"/>
            </a:rPr>
            <a:t>年度　</a:t>
          </a:r>
          <a:r>
            <a:rPr kumimoji="1" lang="en-US" altLang="ja-JP" sz="1100">
              <a:solidFill>
                <a:schemeClr val="tx1"/>
              </a:solidFill>
              <a:effectLst/>
              <a:latin typeface="+mn-lt"/>
              <a:ea typeface="+mn-ea"/>
              <a:cs typeface="+mn-cs"/>
            </a:rPr>
            <a:t>2015/11/5</a:t>
          </a:r>
          <a:endParaRPr lang="ja-JP" altLang="ja-JP">
            <a:effectLst/>
          </a:endParaRPr>
        </a:p>
        <a:p>
          <a:r>
            <a:rPr kumimoji="1" lang="ja-JP" altLang="ja-JP" sz="1100">
              <a:solidFill>
                <a:schemeClr val="tx1"/>
              </a:solidFill>
              <a:effectLst/>
              <a:latin typeface="+mn-lt"/>
              <a:ea typeface="+mn-ea"/>
              <a:cs typeface="+mn-cs"/>
            </a:rPr>
            <a:t>平成</a:t>
          </a:r>
          <a:r>
            <a:rPr kumimoji="1" lang="en-US" altLang="ja-JP" sz="1100">
              <a:solidFill>
                <a:schemeClr val="tx1"/>
              </a:solidFill>
              <a:effectLst/>
              <a:latin typeface="+mn-lt"/>
              <a:ea typeface="+mn-ea"/>
              <a:cs typeface="+mn-cs"/>
            </a:rPr>
            <a:t>26</a:t>
          </a:r>
          <a:r>
            <a:rPr kumimoji="1" lang="ja-JP" altLang="ja-JP" sz="1100">
              <a:solidFill>
                <a:schemeClr val="tx1"/>
              </a:solidFill>
              <a:effectLst/>
              <a:latin typeface="+mn-lt"/>
              <a:ea typeface="+mn-ea"/>
              <a:cs typeface="+mn-cs"/>
            </a:rPr>
            <a:t>年度　</a:t>
          </a:r>
          <a:r>
            <a:rPr kumimoji="1" lang="en-US" altLang="ja-JP" sz="1100">
              <a:solidFill>
                <a:schemeClr val="tx1"/>
              </a:solidFill>
              <a:effectLst/>
              <a:latin typeface="+mn-lt"/>
              <a:ea typeface="+mn-ea"/>
              <a:cs typeface="+mn-cs"/>
            </a:rPr>
            <a:t>2014/11/6</a:t>
          </a:r>
          <a:endParaRPr lang="ja-JP" altLang="ja-JP">
            <a:effectLst/>
          </a:endParaRPr>
        </a:p>
        <a:p>
          <a:r>
            <a:rPr kumimoji="1" lang="ja-JP" altLang="ja-JP" sz="1100">
              <a:solidFill>
                <a:schemeClr val="tx1"/>
              </a:solidFill>
              <a:effectLst/>
              <a:latin typeface="+mn-lt"/>
              <a:ea typeface="+mn-ea"/>
              <a:cs typeface="+mn-cs"/>
            </a:rPr>
            <a:t>平成</a:t>
          </a:r>
          <a:r>
            <a:rPr kumimoji="1" lang="en-US" altLang="ja-JP" sz="1100">
              <a:solidFill>
                <a:schemeClr val="tx1"/>
              </a:solidFill>
              <a:effectLst/>
              <a:latin typeface="+mn-lt"/>
              <a:ea typeface="+mn-ea"/>
              <a:cs typeface="+mn-cs"/>
            </a:rPr>
            <a:t>25</a:t>
          </a:r>
          <a:r>
            <a:rPr kumimoji="1" lang="ja-JP" altLang="ja-JP" sz="1100">
              <a:solidFill>
                <a:schemeClr val="tx1"/>
              </a:solidFill>
              <a:effectLst/>
              <a:latin typeface="+mn-lt"/>
              <a:ea typeface="+mn-ea"/>
              <a:cs typeface="+mn-cs"/>
            </a:rPr>
            <a:t>年度　</a:t>
          </a:r>
          <a:r>
            <a:rPr kumimoji="1" lang="en-US" altLang="ja-JP" sz="1100">
              <a:solidFill>
                <a:schemeClr val="tx1"/>
              </a:solidFill>
              <a:effectLst/>
              <a:latin typeface="+mn-lt"/>
              <a:ea typeface="+mn-ea"/>
              <a:cs typeface="+mn-cs"/>
            </a:rPr>
            <a:t>2013/11/7</a:t>
          </a:r>
          <a:endParaRPr lang="ja-JP" altLang="ja-JP">
            <a:effectLst/>
          </a:endParaRPr>
        </a:p>
        <a:p>
          <a:r>
            <a:rPr kumimoji="1" lang="ja-JP" altLang="ja-JP" sz="1100">
              <a:solidFill>
                <a:schemeClr val="tx1"/>
              </a:solidFill>
              <a:effectLst/>
              <a:latin typeface="+mn-lt"/>
              <a:ea typeface="+mn-ea"/>
              <a:cs typeface="+mn-cs"/>
            </a:rPr>
            <a:t>平成</a:t>
          </a:r>
          <a:r>
            <a:rPr kumimoji="1" lang="en-US" altLang="ja-JP" sz="1100">
              <a:solidFill>
                <a:schemeClr val="tx1"/>
              </a:solidFill>
              <a:effectLst/>
              <a:latin typeface="+mn-lt"/>
              <a:ea typeface="+mn-ea"/>
              <a:cs typeface="+mn-cs"/>
            </a:rPr>
            <a:t>24</a:t>
          </a:r>
          <a:r>
            <a:rPr kumimoji="1" lang="ja-JP" altLang="ja-JP" sz="1100">
              <a:solidFill>
                <a:schemeClr val="tx1"/>
              </a:solidFill>
              <a:effectLst/>
              <a:latin typeface="+mn-lt"/>
              <a:ea typeface="+mn-ea"/>
              <a:cs typeface="+mn-cs"/>
            </a:rPr>
            <a:t>年度　</a:t>
          </a:r>
          <a:r>
            <a:rPr kumimoji="1" lang="en-US" altLang="ja-JP" sz="1100">
              <a:solidFill>
                <a:schemeClr val="tx1"/>
              </a:solidFill>
              <a:effectLst/>
              <a:latin typeface="+mn-lt"/>
              <a:ea typeface="+mn-ea"/>
              <a:cs typeface="+mn-cs"/>
            </a:rPr>
            <a:t>2012/11/8</a:t>
          </a:r>
          <a:endParaRPr lang="ja-JP" altLang="ja-JP">
            <a:effectLst/>
          </a:endParaRPr>
        </a:p>
        <a:p>
          <a:pPr>
            <a:lnSpc>
              <a:spcPts val="1300"/>
            </a:lnSpc>
          </a:pPr>
          <a:endParaRPr kumimoji="1" lang="en-US" altLang="ja-JP" sz="1100"/>
        </a:p>
        <a:p>
          <a:pPr>
            <a:lnSpc>
              <a:spcPts val="1300"/>
            </a:lnSpc>
          </a:pPr>
          <a:r>
            <a:rPr kumimoji="1" lang="en-US" altLang="ja-JP" sz="1100"/>
            <a:t>【</a:t>
          </a:r>
          <a:r>
            <a:rPr kumimoji="1" lang="ja-JP" altLang="en-US" sz="1100"/>
            <a:t>司法試験合格日</a:t>
          </a:r>
          <a:r>
            <a:rPr kumimoji="1" lang="en-US" altLang="ja-JP" sz="1100"/>
            <a:t>】</a:t>
          </a:r>
          <a:r>
            <a:rPr kumimoji="1" lang="ja-JP" altLang="en-US" sz="1100">
              <a:solidFill>
                <a:srgbClr val="FF0000"/>
              </a:solidFill>
            </a:rPr>
            <a:t>＊平成</a:t>
          </a:r>
          <a:r>
            <a:rPr kumimoji="1" lang="en-US" altLang="ja-JP" sz="1100">
              <a:solidFill>
                <a:srgbClr val="FF0000"/>
              </a:solidFill>
            </a:rPr>
            <a:t>24</a:t>
          </a:r>
          <a:r>
            <a:rPr kumimoji="1" lang="ja-JP" altLang="en-US" sz="1100">
              <a:solidFill>
                <a:srgbClr val="FF0000"/>
              </a:solidFill>
            </a:rPr>
            <a:t>年度以降は全て新試験</a:t>
          </a:r>
          <a:endParaRPr kumimoji="1" lang="en-US" altLang="ja-JP" sz="1100">
            <a:solidFill>
              <a:schemeClr val="tx1"/>
            </a:solidFill>
            <a:effectLst/>
            <a:latin typeface="+mn-lt"/>
            <a:ea typeface="+mn-ea"/>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令和</a:t>
          </a:r>
          <a:r>
            <a:rPr kumimoji="1" lang="en-US" altLang="ja-JP" sz="1100">
              <a:solidFill>
                <a:schemeClr val="tx1"/>
              </a:solidFill>
              <a:effectLst/>
              <a:latin typeface="+mn-lt"/>
              <a:ea typeface="+mn-ea"/>
              <a:cs typeface="+mn-cs"/>
            </a:rPr>
            <a:t>3</a:t>
          </a:r>
          <a:r>
            <a:rPr kumimoji="1" lang="ja-JP" altLang="en-US" sz="1100">
              <a:solidFill>
                <a:schemeClr val="tx1"/>
              </a:solidFill>
              <a:effectLst/>
              <a:latin typeface="+mn-lt"/>
              <a:ea typeface="+mn-ea"/>
              <a:cs typeface="+mn-cs"/>
            </a:rPr>
            <a:t>年度　</a:t>
          </a:r>
          <a:r>
            <a:rPr kumimoji="1" lang="en-US" altLang="ja-JP" sz="1100">
              <a:solidFill>
                <a:schemeClr val="tx1"/>
              </a:solidFill>
              <a:effectLst/>
              <a:latin typeface="+mn-lt"/>
              <a:ea typeface="+mn-ea"/>
              <a:cs typeface="+mn-cs"/>
            </a:rPr>
            <a:t>2021/9/7</a:t>
          </a: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令和</a:t>
          </a:r>
          <a:r>
            <a:rPr kumimoji="1" lang="en-US" altLang="ja-JP" sz="1100">
              <a:solidFill>
                <a:schemeClr val="tx1"/>
              </a:solidFill>
              <a:effectLst/>
              <a:latin typeface="+mn-lt"/>
              <a:ea typeface="+mn-ea"/>
              <a:cs typeface="+mn-cs"/>
            </a:rPr>
            <a:t>2</a:t>
          </a:r>
          <a:r>
            <a:rPr kumimoji="1" lang="ja-JP" altLang="en-US" sz="1100">
              <a:solidFill>
                <a:schemeClr val="tx1"/>
              </a:solidFill>
              <a:effectLst/>
              <a:latin typeface="+mn-lt"/>
              <a:ea typeface="+mn-ea"/>
              <a:cs typeface="+mn-cs"/>
            </a:rPr>
            <a:t>年度　</a:t>
          </a:r>
          <a:r>
            <a:rPr kumimoji="1" lang="ja-JP" altLang="en-US" sz="1100" baseline="0">
              <a:solidFill>
                <a:schemeClr val="tx1"/>
              </a:solidFill>
              <a:effectLst/>
              <a:latin typeface="+mn-lt"/>
              <a:ea typeface="+mn-ea"/>
              <a:cs typeface="+mn-cs"/>
            </a:rPr>
            <a:t>  </a:t>
          </a:r>
          <a:r>
            <a:rPr kumimoji="1" lang="en-US" altLang="ja-JP" sz="1100">
              <a:solidFill>
                <a:schemeClr val="tx1"/>
              </a:solidFill>
              <a:effectLst/>
              <a:latin typeface="+mn-lt"/>
              <a:ea typeface="+mn-ea"/>
              <a:cs typeface="+mn-cs"/>
            </a:rPr>
            <a:t>2021/1/20</a:t>
          </a:r>
          <a:br>
            <a:rPr kumimoji="1" lang="en-US" altLang="ja-JP" sz="1100">
              <a:solidFill>
                <a:schemeClr val="tx1"/>
              </a:solidFill>
              <a:effectLst/>
              <a:latin typeface="+mn-lt"/>
              <a:ea typeface="+mn-ea"/>
              <a:cs typeface="+mn-cs"/>
            </a:rPr>
          </a:br>
          <a:r>
            <a:rPr kumimoji="1" lang="ja-JP" altLang="en-US" sz="1100">
              <a:solidFill>
                <a:schemeClr val="tx1"/>
              </a:solidFill>
              <a:effectLst/>
              <a:latin typeface="+mn-lt"/>
              <a:ea typeface="+mn-ea"/>
              <a:cs typeface="+mn-cs"/>
            </a:rPr>
            <a:t>平成</a:t>
          </a:r>
          <a:r>
            <a:rPr kumimoji="1" lang="en-US" altLang="ja-JP" sz="1100">
              <a:solidFill>
                <a:schemeClr val="tx1"/>
              </a:solidFill>
              <a:effectLst/>
              <a:latin typeface="+mn-lt"/>
              <a:ea typeface="+mn-ea"/>
              <a:cs typeface="+mn-cs"/>
            </a:rPr>
            <a:t>31</a:t>
          </a:r>
          <a:r>
            <a:rPr kumimoji="1" lang="ja-JP" altLang="ja-JP" sz="1100">
              <a:solidFill>
                <a:schemeClr val="tx1"/>
              </a:solidFill>
              <a:effectLst/>
              <a:latin typeface="+mn-lt"/>
              <a:ea typeface="+mn-ea"/>
              <a:cs typeface="+mn-cs"/>
            </a:rPr>
            <a:t>年度</a:t>
          </a:r>
          <a:r>
            <a:rPr kumimoji="1" lang="ja-JP" altLang="en-US" sz="1100">
              <a:solidFill>
                <a:schemeClr val="tx1"/>
              </a:solidFill>
              <a:effectLst/>
              <a:latin typeface="+mn-lt"/>
              <a:ea typeface="+mn-ea"/>
              <a:cs typeface="+mn-cs"/>
            </a:rPr>
            <a:t>・令和元年度</a:t>
          </a:r>
          <a:r>
            <a:rPr kumimoji="1" lang="ja-JP" altLang="ja-JP" sz="1100">
              <a:solidFill>
                <a:schemeClr val="tx1"/>
              </a:solidFill>
              <a:effectLst/>
              <a:latin typeface="+mn-lt"/>
              <a:ea typeface="+mn-ea"/>
              <a:cs typeface="+mn-cs"/>
            </a:rPr>
            <a:t>　</a:t>
          </a:r>
          <a:r>
            <a:rPr kumimoji="1" lang="en-US" altLang="ja-JP" sz="1100">
              <a:solidFill>
                <a:schemeClr val="tx1"/>
              </a:solidFill>
              <a:effectLst/>
              <a:latin typeface="+mn-lt"/>
              <a:ea typeface="+mn-ea"/>
              <a:cs typeface="+mn-cs"/>
            </a:rPr>
            <a:t>2019/9/10</a:t>
          </a:r>
          <a:endParaRPr kumimoji="1" lang="en-US" altLang="ja-JP" sz="1100">
            <a:solidFill>
              <a:sysClr val="windowText" lastClr="000000"/>
            </a:solidFill>
          </a:endParaRPr>
        </a:p>
        <a:p>
          <a:pPr>
            <a:lnSpc>
              <a:spcPts val="1300"/>
            </a:lnSpc>
          </a:pPr>
          <a:r>
            <a:rPr kumimoji="1" lang="ja-JP" altLang="en-US" sz="1100">
              <a:solidFill>
                <a:sysClr val="windowText" lastClr="000000"/>
              </a:solidFill>
            </a:rPr>
            <a:t>平成</a:t>
          </a:r>
          <a:r>
            <a:rPr kumimoji="1" lang="en-US" altLang="ja-JP" sz="1100">
              <a:solidFill>
                <a:sysClr val="windowText" lastClr="000000"/>
              </a:solidFill>
            </a:rPr>
            <a:t>30</a:t>
          </a:r>
          <a:r>
            <a:rPr kumimoji="1" lang="ja-JP" altLang="en-US" sz="1100">
              <a:solidFill>
                <a:sysClr val="windowText" lastClr="000000"/>
              </a:solidFill>
            </a:rPr>
            <a:t>年度　</a:t>
          </a:r>
          <a:r>
            <a:rPr kumimoji="1" lang="en-US" altLang="ja-JP" sz="1100">
              <a:solidFill>
                <a:sysClr val="windowText" lastClr="000000"/>
              </a:solidFill>
            </a:rPr>
            <a:t>2018/9/11</a:t>
          </a:r>
        </a:p>
        <a:p>
          <a:pPr>
            <a:lnSpc>
              <a:spcPts val="1300"/>
            </a:lnSpc>
          </a:pPr>
          <a:r>
            <a:rPr kumimoji="1" lang="ja-JP" altLang="en-US" sz="1100">
              <a:solidFill>
                <a:sysClr val="windowText" lastClr="000000"/>
              </a:solidFill>
            </a:rPr>
            <a:t>平成</a:t>
          </a:r>
          <a:r>
            <a:rPr kumimoji="1" lang="en-US" altLang="ja-JP" sz="1100">
              <a:solidFill>
                <a:sysClr val="windowText" lastClr="000000"/>
              </a:solidFill>
            </a:rPr>
            <a:t>29</a:t>
          </a:r>
          <a:r>
            <a:rPr kumimoji="1" lang="ja-JP" altLang="en-US" sz="1100">
              <a:solidFill>
                <a:sysClr val="windowText" lastClr="000000"/>
              </a:solidFill>
            </a:rPr>
            <a:t>年度　</a:t>
          </a:r>
          <a:r>
            <a:rPr kumimoji="1" lang="en-US" altLang="ja-JP" sz="1100">
              <a:solidFill>
                <a:sysClr val="windowText" lastClr="000000"/>
              </a:solidFill>
            </a:rPr>
            <a:t>2017/9/12</a:t>
          </a:r>
        </a:p>
        <a:p>
          <a:r>
            <a:rPr kumimoji="1" lang="ja-JP" altLang="en-US" sz="1100"/>
            <a:t>平成</a:t>
          </a:r>
          <a:r>
            <a:rPr kumimoji="1" lang="en-US" altLang="ja-JP" sz="1100"/>
            <a:t>28</a:t>
          </a:r>
          <a:r>
            <a:rPr kumimoji="1" lang="ja-JP" altLang="en-US" sz="1100"/>
            <a:t>年度   </a:t>
          </a:r>
          <a:r>
            <a:rPr kumimoji="1" lang="en-US" altLang="ja-JP" sz="1100"/>
            <a:t>2016/9/6</a:t>
          </a:r>
        </a:p>
        <a:p>
          <a:pPr>
            <a:lnSpc>
              <a:spcPts val="1200"/>
            </a:lnSpc>
          </a:pPr>
          <a:r>
            <a:rPr kumimoji="1" lang="ja-JP" altLang="en-US" sz="1100"/>
            <a:t>平成</a:t>
          </a:r>
          <a:r>
            <a:rPr kumimoji="1" lang="en-US" altLang="ja-JP" sz="1100"/>
            <a:t>27</a:t>
          </a:r>
          <a:r>
            <a:rPr kumimoji="1" lang="ja-JP" altLang="en-US" sz="1100"/>
            <a:t>年度　</a:t>
          </a:r>
          <a:r>
            <a:rPr kumimoji="1" lang="en-US" altLang="ja-JP" sz="1100"/>
            <a:t>2015/9/8</a:t>
          </a:r>
        </a:p>
        <a:p>
          <a:pPr>
            <a:lnSpc>
              <a:spcPts val="1300"/>
            </a:lnSpc>
          </a:pPr>
          <a:r>
            <a:rPr kumimoji="1" lang="ja-JP" altLang="en-US" sz="1100"/>
            <a:t>平成</a:t>
          </a:r>
          <a:r>
            <a:rPr kumimoji="1" lang="en-US" altLang="ja-JP" sz="1100"/>
            <a:t>26</a:t>
          </a:r>
          <a:r>
            <a:rPr kumimoji="1" lang="ja-JP" altLang="en-US" sz="1100"/>
            <a:t>年度　</a:t>
          </a:r>
          <a:r>
            <a:rPr kumimoji="1" lang="en-US" altLang="ja-JP" sz="1100"/>
            <a:t>2014/9/9</a:t>
          </a:r>
        </a:p>
        <a:p>
          <a:r>
            <a:rPr kumimoji="1" lang="ja-JP" altLang="en-US" sz="1100"/>
            <a:t>平成</a:t>
          </a:r>
          <a:r>
            <a:rPr kumimoji="1" lang="en-US" altLang="ja-JP" sz="1100"/>
            <a:t>25</a:t>
          </a:r>
          <a:r>
            <a:rPr kumimoji="1" lang="ja-JP" altLang="en-US" sz="1100"/>
            <a:t>年度　</a:t>
          </a:r>
          <a:r>
            <a:rPr kumimoji="1" lang="en-US" altLang="ja-JP" sz="1100"/>
            <a:t>2013/9/10</a:t>
          </a:r>
        </a:p>
        <a:p>
          <a:pPr>
            <a:lnSpc>
              <a:spcPts val="1200"/>
            </a:lnSpc>
          </a:pPr>
          <a:r>
            <a:rPr kumimoji="1" lang="ja-JP" altLang="en-US" sz="1100"/>
            <a:t>平成</a:t>
          </a:r>
          <a:r>
            <a:rPr kumimoji="1" lang="en-US" altLang="ja-JP" sz="1100"/>
            <a:t>24</a:t>
          </a:r>
          <a:r>
            <a:rPr kumimoji="1" lang="ja-JP" altLang="en-US" sz="1100"/>
            <a:t>年度　</a:t>
          </a:r>
          <a:r>
            <a:rPr kumimoji="1" lang="en-US" altLang="ja-JP" sz="1100"/>
            <a:t>2012/9/11</a:t>
          </a:r>
        </a:p>
        <a:p>
          <a:pPr>
            <a:lnSpc>
              <a:spcPts val="1200"/>
            </a:lnSpc>
          </a:pPr>
          <a:r>
            <a:rPr kumimoji="1" lang="ja-JP" altLang="en-US" sz="1100"/>
            <a:t>（新）平成</a:t>
          </a:r>
          <a:r>
            <a:rPr kumimoji="1" lang="en-US" altLang="ja-JP" sz="1100"/>
            <a:t>23</a:t>
          </a:r>
          <a:r>
            <a:rPr kumimoji="1" lang="ja-JP" altLang="en-US" sz="1100"/>
            <a:t>年度　</a:t>
          </a:r>
          <a:r>
            <a:rPr kumimoji="1" lang="en-US" altLang="ja-JP" sz="1100"/>
            <a:t>2011/9/8  </a:t>
          </a:r>
          <a:r>
            <a:rPr kumimoji="1" lang="ja-JP" altLang="en-US" sz="1100"/>
            <a:t>（旧）平成</a:t>
          </a:r>
          <a:r>
            <a:rPr kumimoji="1" lang="en-US" altLang="ja-JP" sz="1100"/>
            <a:t>23</a:t>
          </a:r>
          <a:r>
            <a:rPr kumimoji="1" lang="ja-JP" altLang="en-US" sz="1100"/>
            <a:t>年度　</a:t>
          </a:r>
          <a:r>
            <a:rPr kumimoji="1" lang="en-US" altLang="ja-JP" sz="1100"/>
            <a:t>2011/4/21</a:t>
          </a:r>
        </a:p>
        <a:p>
          <a:pPr>
            <a:lnSpc>
              <a:spcPts val="1200"/>
            </a:lnSpc>
          </a:pPr>
          <a:r>
            <a:rPr kumimoji="1" lang="ja-JP" altLang="en-US" sz="1100"/>
            <a:t>（新）平成</a:t>
          </a:r>
          <a:r>
            <a:rPr kumimoji="1" lang="en-US" altLang="ja-JP" sz="1100"/>
            <a:t>22</a:t>
          </a:r>
          <a:r>
            <a:rPr kumimoji="1" lang="ja-JP" altLang="en-US" sz="1100"/>
            <a:t>年度　</a:t>
          </a:r>
          <a:r>
            <a:rPr kumimoji="1" lang="en-US" altLang="ja-JP" sz="1100"/>
            <a:t>2010/9/9  </a:t>
          </a:r>
          <a:r>
            <a:rPr kumimoji="1" lang="ja-JP" altLang="en-US" sz="1100"/>
            <a:t>（旧）平成</a:t>
          </a:r>
          <a:r>
            <a:rPr kumimoji="1" lang="en-US" altLang="ja-JP" sz="1100"/>
            <a:t>22</a:t>
          </a:r>
          <a:r>
            <a:rPr kumimoji="1" lang="ja-JP" altLang="en-US" sz="1100"/>
            <a:t>年度　</a:t>
          </a:r>
          <a:r>
            <a:rPr kumimoji="1" lang="en-US" altLang="ja-JP" sz="1100"/>
            <a:t>2010/11/11</a:t>
          </a:r>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518160</xdr:colOff>
          <xdr:row>11</xdr:row>
          <xdr:rowOff>297180</xdr:rowOff>
        </xdr:from>
        <xdr:to>
          <xdr:col>17</xdr:col>
          <xdr:colOff>182880</xdr:colOff>
          <xdr:row>13</xdr:row>
          <xdr:rowOff>121920</xdr:rowOff>
        </xdr:to>
        <xdr:sp macro="" textlink="">
          <xdr:nvSpPr>
            <xdr:cNvPr id="45058" name="Check Box 2" hidden="1">
              <a:extLst>
                <a:ext uri="{63B3BB69-23CF-44E3-9099-C40C66FF867C}">
                  <a14:compatExt spid="_x0000_s45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13</xdr:row>
          <xdr:rowOff>464820</xdr:rowOff>
        </xdr:from>
        <xdr:to>
          <xdr:col>3</xdr:col>
          <xdr:colOff>0</xdr:colOff>
          <xdr:row>15</xdr:row>
          <xdr:rowOff>99060</xdr:rowOff>
        </xdr:to>
        <xdr:sp macro="" textlink="">
          <xdr:nvSpPr>
            <xdr:cNvPr id="45059" name="Check Box 3" hidden="1">
              <a:extLst>
                <a:ext uri="{63B3BB69-23CF-44E3-9099-C40C66FF867C}">
                  <a14:compatExt spid="_x0000_s45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xdr:row>
          <xdr:rowOff>137160</xdr:rowOff>
        </xdr:from>
        <xdr:to>
          <xdr:col>3</xdr:col>
          <xdr:colOff>0</xdr:colOff>
          <xdr:row>16</xdr:row>
          <xdr:rowOff>106680</xdr:rowOff>
        </xdr:to>
        <xdr:sp macro="" textlink="">
          <xdr:nvSpPr>
            <xdr:cNvPr id="45060" name="Check Box 4" hidden="1">
              <a:extLst>
                <a:ext uri="{63B3BB69-23CF-44E3-9099-C40C66FF867C}">
                  <a14:compatExt spid="_x0000_s45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13</xdr:row>
          <xdr:rowOff>487680</xdr:rowOff>
        </xdr:from>
        <xdr:to>
          <xdr:col>12</xdr:col>
          <xdr:colOff>106680</xdr:colOff>
          <xdr:row>15</xdr:row>
          <xdr:rowOff>106680</xdr:rowOff>
        </xdr:to>
        <xdr:sp macro="" textlink="">
          <xdr:nvSpPr>
            <xdr:cNvPr id="45063" name="Check Box 7" hidden="1">
              <a:extLst>
                <a:ext uri="{63B3BB69-23CF-44E3-9099-C40C66FF867C}">
                  <a14:compatExt spid="_x0000_s45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14</xdr:row>
          <xdr:rowOff>137160</xdr:rowOff>
        </xdr:from>
        <xdr:to>
          <xdr:col>12</xdr:col>
          <xdr:colOff>106680</xdr:colOff>
          <xdr:row>16</xdr:row>
          <xdr:rowOff>106680</xdr:rowOff>
        </xdr:to>
        <xdr:sp macro="" textlink="">
          <xdr:nvSpPr>
            <xdr:cNvPr id="45064" name="Check Box 8" hidden="1">
              <a:extLst>
                <a:ext uri="{63B3BB69-23CF-44E3-9099-C40C66FF867C}">
                  <a14:compatExt spid="_x0000_s45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19</xdr:row>
          <xdr:rowOff>327660</xdr:rowOff>
        </xdr:from>
        <xdr:to>
          <xdr:col>3</xdr:col>
          <xdr:colOff>0</xdr:colOff>
          <xdr:row>21</xdr:row>
          <xdr:rowOff>106680</xdr:rowOff>
        </xdr:to>
        <xdr:sp macro="" textlink="">
          <xdr:nvSpPr>
            <xdr:cNvPr id="45065" name="Check Box 9" hidden="1">
              <a:extLst>
                <a:ext uri="{63B3BB69-23CF-44E3-9099-C40C66FF867C}">
                  <a14:compatExt spid="_x0000_s45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xdr:colOff>
          <xdr:row>20</xdr:row>
          <xdr:rowOff>213360</xdr:rowOff>
        </xdr:from>
        <xdr:to>
          <xdr:col>3</xdr:col>
          <xdr:colOff>0</xdr:colOff>
          <xdr:row>22</xdr:row>
          <xdr:rowOff>38100</xdr:rowOff>
        </xdr:to>
        <xdr:sp macro="" textlink="">
          <xdr:nvSpPr>
            <xdr:cNvPr id="45066" name="Check Box 10" hidden="1">
              <a:extLst>
                <a:ext uri="{63B3BB69-23CF-44E3-9099-C40C66FF867C}">
                  <a14:compatExt spid="_x0000_s45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312420</xdr:rowOff>
        </xdr:from>
        <xdr:to>
          <xdr:col>12</xdr:col>
          <xdr:colOff>83820</xdr:colOff>
          <xdr:row>21</xdr:row>
          <xdr:rowOff>99060</xdr:rowOff>
        </xdr:to>
        <xdr:sp macro="" textlink="">
          <xdr:nvSpPr>
            <xdr:cNvPr id="45069" name="Check Box 13" hidden="1">
              <a:extLst>
                <a:ext uri="{63B3BB69-23CF-44E3-9099-C40C66FF867C}">
                  <a14:compatExt spid="_x0000_s45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220980</xdr:rowOff>
        </xdr:from>
        <xdr:to>
          <xdr:col>11</xdr:col>
          <xdr:colOff>114300</xdr:colOff>
          <xdr:row>22</xdr:row>
          <xdr:rowOff>22860</xdr:rowOff>
        </xdr:to>
        <xdr:sp macro="" textlink="">
          <xdr:nvSpPr>
            <xdr:cNvPr id="45070" name="Check Box 14" hidden="1">
              <a:extLst>
                <a:ext uri="{63B3BB69-23CF-44E3-9099-C40C66FF867C}">
                  <a14:compatExt spid="_x0000_s45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39</xdr:col>
      <xdr:colOff>38100</xdr:colOff>
      <xdr:row>34</xdr:row>
      <xdr:rowOff>142876</xdr:rowOff>
    </xdr:from>
    <xdr:to>
      <xdr:col>41</xdr:col>
      <xdr:colOff>38100</xdr:colOff>
      <xdr:row>35</xdr:row>
      <xdr:rowOff>155576</xdr:rowOff>
    </xdr:to>
    <xdr:sp macro="" textlink="">
      <xdr:nvSpPr>
        <xdr:cNvPr id="2" name="円/楕円 1"/>
        <xdr:cNvSpPr/>
      </xdr:nvSpPr>
      <xdr:spPr>
        <a:xfrm>
          <a:off x="7048500" y="5400676"/>
          <a:ext cx="342900" cy="304800"/>
        </a:xfrm>
        <a:prstGeom prst="ellips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39</xdr:col>
      <xdr:colOff>38100</xdr:colOff>
      <xdr:row>94</xdr:row>
      <xdr:rowOff>142875</xdr:rowOff>
    </xdr:from>
    <xdr:to>
      <xdr:col>41</xdr:col>
      <xdr:colOff>38100</xdr:colOff>
      <xdr:row>95</xdr:row>
      <xdr:rowOff>155575</xdr:rowOff>
    </xdr:to>
    <xdr:sp macro="" textlink="">
      <xdr:nvSpPr>
        <xdr:cNvPr id="3" name="円/楕円 2"/>
        <xdr:cNvSpPr/>
      </xdr:nvSpPr>
      <xdr:spPr>
        <a:xfrm>
          <a:off x="7048500" y="17049750"/>
          <a:ext cx="342900" cy="304800"/>
        </a:xfrm>
        <a:prstGeom prst="ellips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39</xdr:col>
      <xdr:colOff>41275</xdr:colOff>
      <xdr:row>154</xdr:row>
      <xdr:rowOff>123825</xdr:rowOff>
    </xdr:from>
    <xdr:to>
      <xdr:col>41</xdr:col>
      <xdr:colOff>41275</xdr:colOff>
      <xdr:row>155</xdr:row>
      <xdr:rowOff>142875</xdr:rowOff>
    </xdr:to>
    <xdr:sp macro="" textlink="">
      <xdr:nvSpPr>
        <xdr:cNvPr id="4" name="円/楕円 3"/>
        <xdr:cNvSpPr/>
      </xdr:nvSpPr>
      <xdr:spPr>
        <a:xfrm>
          <a:off x="7058025" y="28746450"/>
          <a:ext cx="342900" cy="304800"/>
        </a:xfrm>
        <a:prstGeom prst="ellips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2</xdr:col>
      <xdr:colOff>0</xdr:colOff>
      <xdr:row>0</xdr:row>
      <xdr:rowOff>0</xdr:rowOff>
    </xdr:from>
    <xdr:to>
      <xdr:col>44</xdr:col>
      <xdr:colOff>165100</xdr:colOff>
      <xdr:row>4</xdr:row>
      <xdr:rowOff>0</xdr:rowOff>
    </xdr:to>
    <xdr:sp macro="" textlink="">
      <xdr:nvSpPr>
        <xdr:cNvPr id="5" name="テキスト ボックス 4"/>
        <xdr:cNvSpPr txBox="1"/>
      </xdr:nvSpPr>
      <xdr:spPr>
        <a:xfrm>
          <a:off x="666750" y="0"/>
          <a:ext cx="7362825" cy="685800"/>
        </a:xfrm>
        <a:prstGeom prst="rect">
          <a:avLst/>
        </a:prstGeom>
        <a:solidFill>
          <a:srgbClr val="FFFF00"/>
        </a:solidFill>
        <a:ln>
          <a:solidFill>
            <a:srgbClr val="FFFF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b="1">
              <a:solidFill>
                <a:srgbClr val="FF0000"/>
              </a:solidFill>
            </a:rPr>
            <a:t>※</a:t>
          </a:r>
          <a:r>
            <a:rPr kumimoji="1" lang="ja-JP" altLang="en-US" sz="1100" b="1">
              <a:solidFill>
                <a:srgbClr val="FF0000"/>
              </a:solidFill>
            </a:rPr>
            <a:t>こちらのシートは印刷用です</a:t>
          </a:r>
          <a:r>
            <a:rPr kumimoji="1" lang="en-US" altLang="ja-JP" sz="1100" b="1">
              <a:solidFill>
                <a:srgbClr val="FF0000"/>
              </a:solidFill>
            </a:rPr>
            <a:t>※</a:t>
          </a:r>
        </a:p>
        <a:p>
          <a:r>
            <a:rPr kumimoji="1" lang="ja-JP" altLang="en-US" sz="1100" b="1">
              <a:solidFill>
                <a:sysClr val="windowText" lastClr="000000"/>
              </a:solidFill>
            </a:rPr>
            <a:t>シート「データを入力して下さい」に入力した内容が自動的に反映されます。</a:t>
          </a:r>
          <a:r>
            <a:rPr kumimoji="1" lang="ja-JP" altLang="en-US" sz="1100" b="1">
              <a:solidFill>
                <a:sysClr val="windowText" lastClr="000000"/>
              </a:solidFill>
              <a:latin typeface="+mn-lt"/>
              <a:ea typeface="+mn-ea"/>
              <a:cs typeface="+mn-cs"/>
            </a:rPr>
            <a:t>このシートに</a:t>
          </a:r>
          <a:r>
            <a:rPr kumimoji="1" lang="ja-JP" altLang="ja-JP" sz="1100" b="1">
              <a:solidFill>
                <a:sysClr val="windowText" lastClr="000000"/>
              </a:solidFill>
              <a:latin typeface="+mn-lt"/>
              <a:ea typeface="+mn-ea"/>
              <a:cs typeface="+mn-cs"/>
            </a:rPr>
            <a:t>直接入力することはできません。</a:t>
          </a:r>
          <a:endParaRPr kumimoji="1" lang="en-US" altLang="ja-JP" sz="1100" b="1">
            <a:solidFill>
              <a:sysClr val="windowText" lastClr="000000"/>
            </a:solidFill>
            <a:latin typeface="+mn-lt"/>
            <a:ea typeface="+mn-ea"/>
            <a:cs typeface="+mn-cs"/>
          </a:endParaRPr>
        </a:p>
        <a:p>
          <a:pPr>
            <a:lnSpc>
              <a:spcPts val="1300"/>
            </a:lnSpc>
          </a:pPr>
          <a:r>
            <a:rPr kumimoji="1" lang="ja-JP" altLang="en-US" sz="1100" b="1">
              <a:solidFill>
                <a:sysClr val="windowText" lastClr="000000"/>
              </a:solidFill>
              <a:latin typeface="+mn-lt"/>
              <a:ea typeface="+mn-ea"/>
              <a:cs typeface="+mn-cs"/>
            </a:rPr>
            <a:t>全ての欄が正しく記入されていることを確認し，そのまま印刷してください。</a:t>
          </a:r>
          <a:endParaRPr kumimoji="1" lang="en-US" altLang="ja-JP" sz="1100" b="1">
            <a:solidFill>
              <a:sysClr val="windowText" lastClr="000000"/>
            </a:solidFill>
            <a:latin typeface="+mn-lt"/>
            <a:ea typeface="+mn-ea"/>
            <a:cs typeface="+mn-cs"/>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xdr:col>
      <xdr:colOff>977</xdr:colOff>
      <xdr:row>0</xdr:row>
      <xdr:rowOff>0</xdr:rowOff>
    </xdr:from>
    <xdr:to>
      <xdr:col>43</xdr:col>
      <xdr:colOff>166329</xdr:colOff>
      <xdr:row>4</xdr:row>
      <xdr:rowOff>246</xdr:rowOff>
    </xdr:to>
    <xdr:sp macro="" textlink="">
      <xdr:nvSpPr>
        <xdr:cNvPr id="3" name="テキスト ボックス 2"/>
        <xdr:cNvSpPr txBox="1"/>
      </xdr:nvSpPr>
      <xdr:spPr>
        <a:xfrm>
          <a:off x="681404" y="0"/>
          <a:ext cx="7187711" cy="674076"/>
        </a:xfrm>
        <a:prstGeom prst="rect">
          <a:avLst/>
        </a:prstGeom>
        <a:solidFill>
          <a:srgbClr val="FFFF00"/>
        </a:solidFill>
        <a:ln>
          <a:solidFill>
            <a:srgbClr val="FFFF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b="1">
              <a:solidFill>
                <a:srgbClr val="FF0000"/>
              </a:solidFill>
            </a:rPr>
            <a:t>※</a:t>
          </a:r>
          <a:r>
            <a:rPr kumimoji="1" lang="ja-JP" altLang="en-US" sz="1100" b="1">
              <a:solidFill>
                <a:srgbClr val="FF0000"/>
              </a:solidFill>
            </a:rPr>
            <a:t>こちらのシートは印刷用です</a:t>
          </a:r>
          <a:r>
            <a:rPr kumimoji="1" lang="en-US" altLang="ja-JP" sz="1100" b="1">
              <a:solidFill>
                <a:srgbClr val="FF0000"/>
              </a:solidFill>
            </a:rPr>
            <a:t>※</a:t>
          </a:r>
        </a:p>
        <a:p>
          <a:pPr>
            <a:lnSpc>
              <a:spcPts val="1300"/>
            </a:lnSpc>
          </a:pPr>
          <a:r>
            <a:rPr kumimoji="1" lang="ja-JP" altLang="en-US" sz="1100" b="1">
              <a:solidFill>
                <a:sysClr val="windowText" lastClr="000000"/>
              </a:solidFill>
            </a:rPr>
            <a:t>シート「データを入力して下さい」に入力した内容が自動的に反映されます。</a:t>
          </a:r>
          <a:r>
            <a:rPr kumimoji="1" lang="ja-JP" altLang="en-US" sz="1100" b="1">
              <a:solidFill>
                <a:sysClr val="windowText" lastClr="000000"/>
              </a:solidFill>
              <a:latin typeface="+mn-lt"/>
              <a:ea typeface="+mn-ea"/>
              <a:cs typeface="+mn-cs"/>
            </a:rPr>
            <a:t>このシートに</a:t>
          </a:r>
          <a:r>
            <a:rPr kumimoji="1" lang="ja-JP" altLang="ja-JP" sz="1100" b="1">
              <a:solidFill>
                <a:sysClr val="windowText" lastClr="000000"/>
              </a:solidFill>
              <a:latin typeface="+mn-lt"/>
              <a:ea typeface="+mn-ea"/>
              <a:cs typeface="+mn-cs"/>
            </a:rPr>
            <a:t>直接入力することはできません。</a:t>
          </a:r>
          <a:r>
            <a:rPr kumimoji="1" lang="ja-JP" altLang="en-US" sz="1100" b="1">
              <a:solidFill>
                <a:sysClr val="windowText" lastClr="000000"/>
              </a:solidFill>
              <a:latin typeface="+mn-lt"/>
              <a:ea typeface="+mn-ea"/>
              <a:cs typeface="+mn-cs"/>
            </a:rPr>
            <a:t>全ての欄が正しく記入されていることを確認し，そのまま印刷してください。</a:t>
          </a:r>
          <a:endParaRPr kumimoji="1" lang="en-US" altLang="ja-JP" sz="1100" b="1">
            <a:solidFill>
              <a:sysClr val="windowText" lastClr="000000"/>
            </a:solidFill>
            <a:latin typeface="+mn-lt"/>
            <a:ea typeface="+mn-ea"/>
            <a:cs typeface="+mn-cs"/>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xdr:col>
      <xdr:colOff>3173</xdr:colOff>
      <xdr:row>0</xdr:row>
      <xdr:rowOff>19050</xdr:rowOff>
    </xdr:from>
    <xdr:to>
      <xdr:col>40</xdr:col>
      <xdr:colOff>168258</xdr:colOff>
      <xdr:row>4</xdr:row>
      <xdr:rowOff>3220</xdr:rowOff>
    </xdr:to>
    <xdr:sp macro="" textlink="">
      <xdr:nvSpPr>
        <xdr:cNvPr id="3" name="テキスト ボックス 2"/>
        <xdr:cNvSpPr txBox="1"/>
      </xdr:nvSpPr>
      <xdr:spPr>
        <a:xfrm>
          <a:off x="666748" y="19050"/>
          <a:ext cx="7048501" cy="666749"/>
        </a:xfrm>
        <a:prstGeom prst="rect">
          <a:avLst/>
        </a:prstGeom>
        <a:solidFill>
          <a:srgbClr val="FFFF00"/>
        </a:solidFill>
        <a:ln>
          <a:solidFill>
            <a:srgbClr val="FFFF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b="1">
              <a:solidFill>
                <a:srgbClr val="FF0000"/>
              </a:solidFill>
            </a:rPr>
            <a:t>※</a:t>
          </a:r>
          <a:r>
            <a:rPr kumimoji="1" lang="ja-JP" altLang="en-US" sz="1100" b="1">
              <a:solidFill>
                <a:srgbClr val="FF0000"/>
              </a:solidFill>
            </a:rPr>
            <a:t>こちらのシートは印刷用です</a:t>
          </a:r>
          <a:r>
            <a:rPr kumimoji="1" lang="en-US" altLang="ja-JP" sz="1100" b="1">
              <a:solidFill>
                <a:srgbClr val="FF0000"/>
              </a:solidFill>
            </a:rPr>
            <a:t>※</a:t>
          </a:r>
        </a:p>
        <a:p>
          <a:pPr>
            <a:lnSpc>
              <a:spcPts val="1300"/>
            </a:lnSpc>
          </a:pPr>
          <a:r>
            <a:rPr kumimoji="1" lang="ja-JP" altLang="en-US" sz="1100" b="1">
              <a:solidFill>
                <a:sysClr val="windowText" lastClr="000000"/>
              </a:solidFill>
            </a:rPr>
            <a:t>シート「データを入力して下さい」に入力した内容が自動的に反映されます。</a:t>
          </a:r>
          <a:r>
            <a:rPr kumimoji="1" lang="ja-JP" altLang="en-US" sz="1100" b="1">
              <a:solidFill>
                <a:sysClr val="windowText" lastClr="000000"/>
              </a:solidFill>
              <a:latin typeface="+mn-lt"/>
              <a:ea typeface="+mn-ea"/>
              <a:cs typeface="+mn-cs"/>
            </a:rPr>
            <a:t>このシートに</a:t>
          </a:r>
          <a:r>
            <a:rPr kumimoji="1" lang="ja-JP" altLang="ja-JP" sz="1100" b="1">
              <a:solidFill>
                <a:sysClr val="windowText" lastClr="000000"/>
              </a:solidFill>
              <a:latin typeface="+mn-lt"/>
              <a:ea typeface="+mn-ea"/>
              <a:cs typeface="+mn-cs"/>
            </a:rPr>
            <a:t>直接入力することはできません。</a:t>
          </a:r>
          <a:r>
            <a:rPr kumimoji="1" lang="ja-JP" altLang="en-US" sz="1100" b="1">
              <a:solidFill>
                <a:sysClr val="windowText" lastClr="000000"/>
              </a:solidFill>
              <a:latin typeface="+mn-lt"/>
              <a:ea typeface="+mn-ea"/>
              <a:cs typeface="+mn-cs"/>
            </a:rPr>
            <a:t>全ての欄が正しく記入されていることを確認し，そのまま印刷してください。</a:t>
          </a:r>
          <a:endParaRPr kumimoji="1" lang="en-US" altLang="ja-JP" sz="1100" b="1">
            <a:solidFill>
              <a:sysClr val="windowText" lastClr="000000"/>
            </a:solidFill>
            <a:latin typeface="+mn-lt"/>
            <a:ea typeface="+mn-ea"/>
            <a:cs typeface="+mn-cs"/>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xdr:col>
      <xdr:colOff>27795</xdr:colOff>
      <xdr:row>30</xdr:row>
      <xdr:rowOff>139147</xdr:rowOff>
    </xdr:from>
    <xdr:to>
      <xdr:col>41</xdr:col>
      <xdr:colOff>132522</xdr:colOff>
      <xdr:row>37</xdr:row>
      <xdr:rowOff>6626</xdr:rowOff>
    </xdr:to>
    <xdr:sp macro="" textlink="">
      <xdr:nvSpPr>
        <xdr:cNvPr id="2" name="正方形/長方形 1"/>
        <xdr:cNvSpPr/>
      </xdr:nvSpPr>
      <xdr:spPr>
        <a:xfrm>
          <a:off x="624143" y="7195930"/>
          <a:ext cx="5869422" cy="1537253"/>
        </a:xfrm>
        <a:prstGeom prst="rect">
          <a:avLst/>
        </a:prstGeom>
        <a:solidFill>
          <a:schemeClr val="accent2">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500"/>
            </a:lnSpc>
          </a:pPr>
          <a:r>
            <a:rPr kumimoji="1" lang="en-US" altLang="ja-JP" sz="1200" b="1">
              <a:solidFill>
                <a:sysClr val="windowText" lastClr="000000"/>
              </a:solidFill>
            </a:rPr>
            <a:t>【</a:t>
          </a:r>
          <a:r>
            <a:rPr kumimoji="1" lang="ja-JP" altLang="en-US" sz="1200" b="1">
              <a:solidFill>
                <a:sysClr val="windowText" lastClr="000000"/>
              </a:solidFill>
            </a:rPr>
            <a:t>必ずお読み下さい</a:t>
          </a:r>
          <a:r>
            <a:rPr kumimoji="1" lang="en-US" altLang="ja-JP" sz="1200" b="1">
              <a:solidFill>
                <a:sysClr val="windowText" lastClr="000000"/>
              </a:solidFill>
            </a:rPr>
            <a:t>】</a:t>
          </a:r>
        </a:p>
        <a:p>
          <a:pPr algn="l"/>
          <a:r>
            <a:rPr kumimoji="1" lang="en-US" altLang="ja-JP" sz="1100">
              <a:solidFill>
                <a:sysClr val="windowText" lastClr="000000"/>
              </a:solidFill>
            </a:rPr>
            <a:t>①</a:t>
          </a:r>
          <a:r>
            <a:rPr kumimoji="1" lang="ja-JP" altLang="en-US" sz="1100">
              <a:solidFill>
                <a:sysClr val="windowText" lastClr="000000"/>
              </a:solidFill>
            </a:rPr>
            <a:t>提出書類に不備がある場合，当連合会から連絡（メール，郵便，電話）を取ることがあります。</a:t>
          </a:r>
        </a:p>
        <a:p>
          <a:pPr algn="l"/>
          <a:r>
            <a:rPr kumimoji="1" lang="ja-JP" altLang="en-US" sz="1100">
              <a:solidFill>
                <a:sysClr val="windowText" lastClr="000000"/>
              </a:solidFill>
            </a:rPr>
            <a:t>②書類の補正は，本人でないと対応できない事項も含まれます。登録請求書提出後，特に国外への渡航等を計画される場合には御留意くさい。</a:t>
          </a:r>
        </a:p>
        <a:p>
          <a:pPr algn="l"/>
          <a:r>
            <a:rPr kumimoji="1" lang="ja-JP" altLang="en-US" sz="1100">
              <a:solidFill>
                <a:sysClr val="windowText" lastClr="000000"/>
              </a:solidFill>
            </a:rPr>
            <a:t>③期限までに不備の補正が完了しないと，</a:t>
          </a:r>
          <a:r>
            <a:rPr kumimoji="1" lang="ja-JP" altLang="en-US" sz="1100" u="sng">
              <a:solidFill>
                <a:sysClr val="windowText" lastClr="000000"/>
              </a:solidFill>
            </a:rPr>
            <a:t>希望の日付けで登録できない</a:t>
          </a:r>
          <a:r>
            <a:rPr kumimoji="1" lang="ja-JP" altLang="en-US" sz="1100">
              <a:solidFill>
                <a:sysClr val="windowText" lastClr="000000"/>
              </a:solidFill>
            </a:rPr>
            <a:t>こともございます。</a:t>
          </a:r>
        </a:p>
        <a:p>
          <a:pPr algn="l"/>
          <a:r>
            <a:rPr kumimoji="1" lang="ja-JP" altLang="en-US" sz="1100">
              <a:solidFill>
                <a:sysClr val="windowText" lastClr="000000"/>
              </a:solidFill>
            </a:rPr>
            <a:t>④</a:t>
          </a:r>
          <a:r>
            <a:rPr kumimoji="1" lang="ja-JP" altLang="en-US" sz="1100" u="sng">
              <a:solidFill>
                <a:sysClr val="windowText" lastClr="000000"/>
              </a:solidFill>
            </a:rPr>
            <a:t>確実に連絡を取ることができる</a:t>
          </a:r>
          <a:r>
            <a:rPr kumimoji="1" lang="ja-JP" altLang="en-US" sz="1100">
              <a:solidFill>
                <a:sysClr val="windowText" lastClr="000000"/>
              </a:solidFill>
            </a:rPr>
            <a:t>連絡先を記入してください。</a:t>
          </a:r>
        </a:p>
        <a:p>
          <a:pPr algn="l">
            <a:lnSpc>
              <a:spcPts val="1300"/>
            </a:lnSpc>
          </a:pPr>
          <a:r>
            <a:rPr kumimoji="1" lang="ja-JP" altLang="en-US" sz="1100">
              <a:solidFill>
                <a:sysClr val="windowText" lastClr="000000"/>
              </a:solidFill>
            </a:rPr>
            <a:t>⑤御記入いただいた住所宛てに書面をお送りする場合があります。転居を予定している方，遠方のご実家等を連絡先として設定する方は，</a:t>
          </a:r>
          <a:r>
            <a:rPr kumimoji="1" lang="ja-JP" altLang="en-US" sz="1100" u="sng">
              <a:solidFill>
                <a:sysClr val="windowText" lastClr="000000"/>
              </a:solidFill>
            </a:rPr>
            <a:t>転送や郵送に要する期間に御注意ください</a:t>
          </a:r>
          <a:r>
            <a:rPr kumimoji="1" lang="ja-JP" altLang="en-US" sz="1100">
              <a:solidFill>
                <a:sysClr val="windowText" lastClr="000000"/>
              </a:solidFill>
            </a:rPr>
            <a:t>。</a:t>
          </a:r>
        </a:p>
      </xdr:txBody>
    </xdr:sp>
    <xdr:clientData/>
  </xdr:twoCellAnchor>
  <xdr:twoCellAnchor>
    <xdr:from>
      <xdr:col>2</xdr:col>
      <xdr:colOff>22538</xdr:colOff>
      <xdr:row>37</xdr:row>
      <xdr:rowOff>33129</xdr:rowOff>
    </xdr:from>
    <xdr:to>
      <xdr:col>41</xdr:col>
      <xdr:colOff>145774</xdr:colOff>
      <xdr:row>46</xdr:row>
      <xdr:rowOff>225286</xdr:rowOff>
    </xdr:to>
    <xdr:sp macro="" textlink="">
      <xdr:nvSpPr>
        <xdr:cNvPr id="4" name="正方形/長方形 3"/>
        <xdr:cNvSpPr/>
      </xdr:nvSpPr>
      <xdr:spPr>
        <a:xfrm>
          <a:off x="618886" y="8421755"/>
          <a:ext cx="5887931" cy="2339009"/>
        </a:xfrm>
        <a:prstGeom prst="rect">
          <a:avLst/>
        </a:prstGeom>
        <a:solidFill>
          <a:srgbClr val="FFFF00"/>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ysClr val="windowText" lastClr="000000"/>
              </a:solidFill>
            </a:rPr>
            <a:t>【</a:t>
          </a:r>
          <a:r>
            <a:rPr kumimoji="1" lang="ja-JP" altLang="en-US" sz="1200" b="1">
              <a:solidFill>
                <a:sysClr val="windowText" lastClr="000000"/>
              </a:solidFill>
            </a:rPr>
            <a:t>よくある補正・確認事項</a:t>
          </a:r>
          <a:r>
            <a:rPr kumimoji="1" lang="en-US" altLang="ja-JP" sz="1200" b="1">
              <a:solidFill>
                <a:sysClr val="windowText" lastClr="000000"/>
              </a:solidFill>
            </a:rPr>
            <a:t>】</a:t>
          </a:r>
          <a:r>
            <a:rPr kumimoji="1" lang="ja-JP" altLang="en-US" sz="1100">
              <a:solidFill>
                <a:sysClr val="windowText" lastClr="000000"/>
              </a:solidFill>
            </a:rPr>
            <a:t>　例年多い補正です。今一度，御自身が該当していないか確認してください。</a:t>
          </a:r>
        </a:p>
        <a:p>
          <a:pPr algn="l">
            <a:lnSpc>
              <a:spcPts val="1300"/>
            </a:lnSpc>
          </a:pPr>
          <a:r>
            <a:rPr kumimoji="1" lang="ja-JP" altLang="en-US" sz="1100">
              <a:solidFill>
                <a:sysClr val="windowText" lastClr="000000"/>
              </a:solidFill>
            </a:rPr>
            <a:t>　・印鑑がスタンプ式（シャチハタ等），シールタイプのものである。</a:t>
          </a:r>
          <a:endParaRPr kumimoji="1" lang="ja-JP" altLang="en-US" sz="1100" strike="sngStrike" baseline="0">
            <a:solidFill>
              <a:srgbClr val="FF0000"/>
            </a:solidFill>
          </a:endParaRPr>
        </a:p>
        <a:p>
          <a:pPr algn="l">
            <a:lnSpc>
              <a:spcPts val="1300"/>
            </a:lnSpc>
          </a:pPr>
          <a:r>
            <a:rPr kumimoji="1" lang="ja-JP" altLang="en-US" sz="1100">
              <a:solidFill>
                <a:sysClr val="windowText" lastClr="000000"/>
              </a:solidFill>
            </a:rPr>
            <a:t>　・履歴書の学歴に誤字脱字がある。</a:t>
          </a:r>
        </a:p>
        <a:p>
          <a:pPr algn="l">
            <a:lnSpc>
              <a:spcPts val="1300"/>
            </a:lnSpc>
          </a:pPr>
          <a:r>
            <a:rPr kumimoji="1" lang="ja-JP" altLang="en-US" sz="1100">
              <a:solidFill>
                <a:sysClr val="windowText" lastClr="000000"/>
              </a:solidFill>
            </a:rPr>
            <a:t>　　　例　「法学学部卒業」（</a:t>
          </a:r>
          <a:r>
            <a:rPr kumimoji="1" lang="en-US" altLang="ja-JP" sz="1100">
              <a:solidFill>
                <a:sysClr val="windowText" lastClr="000000"/>
              </a:solidFill>
            </a:rPr>
            <a:t>"</a:t>
          </a:r>
          <a:r>
            <a:rPr kumimoji="1" lang="ja-JP" altLang="en-US" sz="1100">
              <a:solidFill>
                <a:sysClr val="windowText" lastClr="000000"/>
              </a:solidFill>
            </a:rPr>
            <a:t>学</a:t>
          </a:r>
          <a:r>
            <a:rPr kumimoji="1" lang="en-US" altLang="ja-JP" sz="1100">
              <a:solidFill>
                <a:sysClr val="windowText" lastClr="000000"/>
              </a:solidFill>
            </a:rPr>
            <a:t>"</a:t>
          </a:r>
          <a:r>
            <a:rPr kumimoji="1" lang="ja-JP" altLang="en-US" sz="1100">
              <a:solidFill>
                <a:sysClr val="windowText" lastClr="000000"/>
              </a:solidFill>
            </a:rPr>
            <a:t>重複）　，「法学部」（</a:t>
          </a:r>
          <a:r>
            <a:rPr kumimoji="1" lang="en-US" altLang="ja-JP" sz="1100">
              <a:solidFill>
                <a:sysClr val="windowText" lastClr="000000"/>
              </a:solidFill>
            </a:rPr>
            <a:t>"</a:t>
          </a:r>
          <a:r>
            <a:rPr kumimoji="1" lang="ja-JP" altLang="en-US" sz="1100">
              <a:solidFill>
                <a:sysClr val="windowText" lastClr="000000"/>
              </a:solidFill>
            </a:rPr>
            <a:t>卒業</a:t>
          </a:r>
          <a:r>
            <a:rPr kumimoji="1" lang="en-US" altLang="ja-JP" sz="1100">
              <a:solidFill>
                <a:sysClr val="windowText" lastClr="000000"/>
              </a:solidFill>
            </a:rPr>
            <a:t>"</a:t>
          </a:r>
          <a:r>
            <a:rPr kumimoji="1" lang="ja-JP" altLang="en-US" sz="1100">
              <a:solidFill>
                <a:sysClr val="windowText" lastClr="000000"/>
              </a:solidFill>
            </a:rPr>
            <a:t>抜け），</a:t>
          </a:r>
        </a:p>
        <a:p>
          <a:pPr algn="l">
            <a:lnSpc>
              <a:spcPts val="1300"/>
            </a:lnSpc>
          </a:pPr>
          <a:r>
            <a:rPr kumimoji="1" lang="ja-JP" altLang="en-US" sz="1100">
              <a:solidFill>
                <a:sysClr val="windowText" lastClr="000000"/>
              </a:solidFill>
            </a:rPr>
            <a:t>　　　　　「●●大学大学院法務研究科修了」（</a:t>
          </a:r>
          <a:r>
            <a:rPr kumimoji="1" lang="ja-JP" altLang="ja-JP" sz="1100">
              <a:solidFill>
                <a:sysClr val="windowText" lastClr="000000"/>
              </a:solidFill>
              <a:effectLst/>
              <a:latin typeface="+mn-lt"/>
              <a:ea typeface="+mn-ea"/>
              <a:cs typeface="+mn-cs"/>
            </a:rPr>
            <a:t>正式名称で書いた場合の</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○○専攻</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抜け</a:t>
          </a:r>
          <a:r>
            <a:rPr kumimoji="1" lang="ja-JP" altLang="en-US" sz="1100">
              <a:solidFill>
                <a:sysClr val="windowText" lastClr="000000"/>
              </a:solidFill>
            </a:rPr>
            <a:t>），</a:t>
          </a:r>
        </a:p>
        <a:p>
          <a:pPr algn="l">
            <a:lnSpc>
              <a:spcPts val="1300"/>
            </a:lnSpc>
          </a:pPr>
          <a:r>
            <a:rPr kumimoji="1" lang="ja-JP" altLang="en-US" sz="1100">
              <a:solidFill>
                <a:sysClr val="windowText" lastClr="000000"/>
              </a:solidFill>
            </a:rPr>
            <a:t>　　　　　「●●大学大学院法務研究科（</a:t>
          </a:r>
          <a:r>
            <a:rPr kumimoji="1" lang="en-US" altLang="ja-JP" sz="1100">
              <a:solidFill>
                <a:sysClr val="windowText" lastClr="000000"/>
              </a:solidFill>
            </a:rPr>
            <a:t>"</a:t>
          </a:r>
          <a:r>
            <a:rPr kumimoji="1" lang="ja-JP" altLang="en-US" sz="1100">
              <a:solidFill>
                <a:sysClr val="windowText" lastClr="000000"/>
              </a:solidFill>
            </a:rPr>
            <a:t>修了</a:t>
          </a:r>
          <a:r>
            <a:rPr kumimoji="1" lang="en-US" altLang="ja-JP" sz="1100">
              <a:solidFill>
                <a:sysClr val="windowText" lastClr="000000"/>
              </a:solidFill>
            </a:rPr>
            <a:t>"</a:t>
          </a:r>
          <a:r>
            <a:rPr kumimoji="1" lang="ja-JP" altLang="en-US" sz="1100">
              <a:solidFill>
                <a:sysClr val="windowText" lastClr="000000"/>
              </a:solidFill>
            </a:rPr>
            <a:t>抜け）</a:t>
          </a:r>
        </a:p>
        <a:p>
          <a:pPr algn="l">
            <a:lnSpc>
              <a:spcPts val="1300"/>
            </a:lnSpc>
          </a:pPr>
          <a:r>
            <a:rPr kumimoji="1" lang="ja-JP" altLang="en-US" sz="1100">
              <a:solidFill>
                <a:sysClr val="windowText" lastClr="000000"/>
              </a:solidFill>
            </a:rPr>
            <a:t>　・氏名に外字があり，身分証明書の発行を希望しているが，正字・外字の発行希望が不明。</a:t>
          </a:r>
          <a:endParaRPr kumimoji="1" lang="en-US" altLang="ja-JP" sz="1100">
            <a:solidFill>
              <a:sysClr val="windowText" lastClr="000000"/>
            </a:solidFill>
          </a:endParaRPr>
        </a:p>
        <a:p>
          <a:pPr>
            <a:lnSpc>
              <a:spcPts val="1300"/>
            </a:lnSpc>
          </a:pPr>
          <a:r>
            <a:rPr kumimoji="1" lang="ja-JP" altLang="en-US" sz="1100">
              <a:solidFill>
                <a:sysClr val="windowText" lastClr="000000"/>
              </a:solidFill>
            </a:rPr>
            <a:t>　・</a:t>
          </a:r>
          <a:r>
            <a:rPr kumimoji="1" lang="ja-JP" altLang="ja-JP" sz="1100">
              <a:solidFill>
                <a:sysClr val="windowText" lastClr="000000"/>
              </a:solidFill>
              <a:effectLst/>
              <a:latin typeface="+mn-lt"/>
              <a:ea typeface="+mn-ea"/>
              <a:cs typeface="+mn-cs"/>
            </a:rPr>
            <a:t>同事務所の他会員の多数が同じ電話・</a:t>
          </a:r>
          <a:r>
            <a:rPr kumimoji="1" lang="en-US" altLang="ja-JP" sz="1100">
              <a:solidFill>
                <a:sysClr val="windowText" lastClr="000000"/>
              </a:solidFill>
              <a:effectLst/>
              <a:latin typeface="+mn-lt"/>
              <a:ea typeface="+mn-ea"/>
              <a:cs typeface="+mn-cs"/>
            </a:rPr>
            <a:t>FAX</a:t>
          </a:r>
          <a:r>
            <a:rPr kumimoji="1" lang="ja-JP" altLang="ja-JP" sz="1100">
              <a:solidFill>
                <a:sysClr val="windowText" lastClr="000000"/>
              </a:solidFill>
              <a:effectLst/>
              <a:latin typeface="+mn-lt"/>
              <a:ea typeface="+mn-ea"/>
              <a:cs typeface="+mn-cs"/>
            </a:rPr>
            <a:t>を登録しているが，登録請求書に記入がない，</a:t>
          </a:r>
          <a:endParaRPr lang="ja-JP" altLang="ja-JP">
            <a:solidFill>
              <a:sysClr val="windowText" lastClr="000000"/>
            </a:solidFill>
            <a:effectLst/>
          </a:endParaRPr>
        </a:p>
        <a:p>
          <a:pPr>
            <a:lnSpc>
              <a:spcPts val="1300"/>
            </a:lnSpc>
          </a:pPr>
          <a:r>
            <a:rPr kumimoji="1" lang="ja-JP" altLang="ja-JP" sz="1100">
              <a:solidFill>
                <a:sysClr val="windowText" lastClr="000000"/>
              </a:solidFill>
              <a:effectLst/>
              <a:latin typeface="+mn-lt"/>
              <a:ea typeface="+mn-ea"/>
              <a:cs typeface="+mn-cs"/>
            </a:rPr>
            <a:t>　</a:t>
          </a:r>
          <a:r>
            <a:rPr kumimoji="1" lang="ja-JP" altLang="ja-JP" sz="1100" baseline="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又は異なる番号を記入している（電話・</a:t>
          </a:r>
          <a:r>
            <a:rPr kumimoji="1" lang="en-US" altLang="ja-JP" sz="1100">
              <a:solidFill>
                <a:sysClr val="windowText" lastClr="000000"/>
              </a:solidFill>
              <a:effectLst/>
              <a:latin typeface="+mn-lt"/>
              <a:ea typeface="+mn-ea"/>
              <a:cs typeface="+mn-cs"/>
            </a:rPr>
            <a:t>FAX</a:t>
          </a:r>
          <a:r>
            <a:rPr kumimoji="1" lang="ja-JP" altLang="ja-JP" sz="1100">
              <a:solidFill>
                <a:sysClr val="windowText" lastClr="000000"/>
              </a:solidFill>
              <a:effectLst/>
              <a:latin typeface="+mn-lt"/>
              <a:ea typeface="+mn-ea"/>
              <a:cs typeface="+mn-cs"/>
            </a:rPr>
            <a:t>の登録は任意ですが，上記の場合は，登録の有無や</a:t>
          </a:r>
          <a:endParaRPr lang="ja-JP" altLang="ja-JP">
            <a:solidFill>
              <a:sysClr val="windowText" lastClr="000000"/>
            </a:solidFill>
            <a:effectLst/>
          </a:endParaRPr>
        </a:p>
        <a:p>
          <a:pPr>
            <a:lnSpc>
              <a:spcPts val="1300"/>
            </a:lnSpc>
          </a:pPr>
          <a:r>
            <a:rPr kumimoji="1" lang="ja-JP" altLang="ja-JP" sz="1100" baseline="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番号について意向確認を行うことがあります。）。</a:t>
          </a:r>
          <a:endParaRPr lang="ja-JP" altLang="ja-JP">
            <a:solidFill>
              <a:sysClr val="windowText" lastClr="000000"/>
            </a:solidFill>
            <a:effectLst/>
          </a:endParaRPr>
        </a:p>
        <a:p>
          <a:pPr algn="ctr">
            <a:lnSpc>
              <a:spcPts val="1200"/>
            </a:lnSpc>
          </a:pPr>
          <a:r>
            <a:rPr kumimoji="1" lang="ja-JP" altLang="ja-JP" sz="1100" b="1">
              <a:solidFill>
                <a:sysClr val="windowText" lastClr="000000"/>
              </a:solidFill>
              <a:effectLst/>
              <a:latin typeface="+mn-lt"/>
              <a:ea typeface="+mn-ea"/>
              <a:cs typeface="+mn-cs"/>
            </a:rPr>
            <a:t>＊＊＊別シートの「提出前チェック」も行ってください！＊＊＊</a:t>
          </a:r>
          <a:endParaRPr kumimoji="1" lang="ja-JP" altLang="en-US" sz="1100" b="1">
            <a:solidFill>
              <a:sysClr val="windowText" lastClr="000000"/>
            </a:solidFill>
          </a:endParaRPr>
        </a:p>
      </xdr:txBody>
    </xdr:sp>
    <xdr:clientData/>
  </xdr:twoCellAnchor>
  <xdr:twoCellAnchor>
    <xdr:from>
      <xdr:col>2</xdr:col>
      <xdr:colOff>17808</xdr:colOff>
      <xdr:row>1</xdr:row>
      <xdr:rowOff>1</xdr:rowOff>
    </xdr:from>
    <xdr:to>
      <xdr:col>42</xdr:col>
      <xdr:colOff>12</xdr:colOff>
      <xdr:row>2</xdr:row>
      <xdr:rowOff>38101</xdr:rowOff>
    </xdr:to>
    <xdr:sp macro="" textlink="">
      <xdr:nvSpPr>
        <xdr:cNvPr id="5" name="テキスト ボックス 4"/>
        <xdr:cNvSpPr txBox="1"/>
      </xdr:nvSpPr>
      <xdr:spPr>
        <a:xfrm>
          <a:off x="617883" y="28576"/>
          <a:ext cx="6335368" cy="838200"/>
        </a:xfrm>
        <a:prstGeom prst="rect">
          <a:avLst/>
        </a:prstGeom>
        <a:solidFill>
          <a:srgbClr val="FFFF00"/>
        </a:solidFill>
        <a:ln>
          <a:solidFill>
            <a:srgbClr val="FFFF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b="1">
              <a:solidFill>
                <a:srgbClr val="FF0000"/>
              </a:solidFill>
            </a:rPr>
            <a:t>※</a:t>
          </a:r>
          <a:r>
            <a:rPr kumimoji="1" lang="ja-JP" altLang="en-US" sz="1100" b="1">
              <a:solidFill>
                <a:srgbClr val="FF0000"/>
              </a:solidFill>
            </a:rPr>
            <a:t>こちらのシートは印刷用です</a:t>
          </a:r>
          <a:r>
            <a:rPr kumimoji="1" lang="en-US" altLang="ja-JP" sz="1100" b="1">
              <a:solidFill>
                <a:srgbClr val="FF0000"/>
              </a:solidFill>
            </a:rPr>
            <a:t>※</a:t>
          </a:r>
        </a:p>
        <a:p>
          <a:r>
            <a:rPr kumimoji="1" lang="ja-JP" altLang="en-US" sz="1100" b="1">
              <a:solidFill>
                <a:sysClr val="windowText" lastClr="000000"/>
              </a:solidFill>
            </a:rPr>
            <a:t>シート「データを入力して下さい」に入力した内容が自動的に反映されます。</a:t>
          </a:r>
          <a:r>
            <a:rPr kumimoji="1" lang="ja-JP" altLang="en-US" sz="1100" b="1">
              <a:solidFill>
                <a:sysClr val="windowText" lastClr="000000"/>
              </a:solidFill>
              <a:latin typeface="+mn-lt"/>
              <a:ea typeface="+mn-ea"/>
              <a:cs typeface="+mn-cs"/>
            </a:rPr>
            <a:t>このシートに</a:t>
          </a:r>
          <a:r>
            <a:rPr kumimoji="1" lang="ja-JP" altLang="ja-JP" sz="1100" b="1">
              <a:solidFill>
                <a:sysClr val="windowText" lastClr="000000"/>
              </a:solidFill>
              <a:latin typeface="+mn-lt"/>
              <a:ea typeface="+mn-ea"/>
              <a:cs typeface="+mn-cs"/>
            </a:rPr>
            <a:t>直接入力することはできません。</a:t>
          </a:r>
          <a:endParaRPr kumimoji="1" lang="en-US" altLang="ja-JP" sz="1100" b="1">
            <a:solidFill>
              <a:sysClr val="windowText" lastClr="000000"/>
            </a:solidFill>
            <a:latin typeface="+mn-lt"/>
            <a:ea typeface="+mn-ea"/>
            <a:cs typeface="+mn-cs"/>
          </a:endParaRPr>
        </a:p>
        <a:p>
          <a:pPr>
            <a:lnSpc>
              <a:spcPts val="1200"/>
            </a:lnSpc>
          </a:pPr>
          <a:r>
            <a:rPr kumimoji="1" lang="ja-JP" altLang="en-US" sz="1100" b="1">
              <a:solidFill>
                <a:sysClr val="windowText" lastClr="000000"/>
              </a:solidFill>
              <a:latin typeface="+mn-lt"/>
              <a:ea typeface="+mn-ea"/>
              <a:cs typeface="+mn-cs"/>
            </a:rPr>
            <a:t>全ての欄が正しく記入されていることを確認し，そのまま印刷してください。</a:t>
          </a:r>
          <a:endParaRPr kumimoji="1" lang="en-US" altLang="ja-JP" sz="1100" b="1">
            <a:solidFill>
              <a:sysClr val="windowText" lastClr="000000"/>
            </a:solidFill>
            <a:latin typeface="+mn-lt"/>
            <a:ea typeface="+mn-ea"/>
            <a:cs typeface="+mn-cs"/>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42</xdr:col>
      <xdr:colOff>48399</xdr:colOff>
      <xdr:row>47</xdr:row>
      <xdr:rowOff>59364</xdr:rowOff>
    </xdr:from>
    <xdr:to>
      <xdr:col>53</xdr:col>
      <xdr:colOff>167445</xdr:colOff>
      <xdr:row>50</xdr:row>
      <xdr:rowOff>193213</xdr:rowOff>
    </xdr:to>
    <xdr:sp macro="" textlink="">
      <xdr:nvSpPr>
        <xdr:cNvPr id="2" name="線吹き出し 2 (枠付き) 1"/>
        <xdr:cNvSpPr/>
      </xdr:nvSpPr>
      <xdr:spPr>
        <a:xfrm>
          <a:off x="8295928" y="19266246"/>
          <a:ext cx="3973870" cy="1288055"/>
        </a:xfrm>
        <a:prstGeom prst="borderCallout2">
          <a:avLst>
            <a:gd name="adj1" fmla="val 38607"/>
            <a:gd name="adj2" fmla="val 10144"/>
            <a:gd name="adj3" fmla="val 60697"/>
            <a:gd name="adj4" fmla="val 100043"/>
            <a:gd name="adj5" fmla="val 120129"/>
            <a:gd name="adj6" fmla="val -18532"/>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★氏名</a:t>
          </a:r>
          <a:endParaRPr kumimoji="1" lang="en-US" altLang="ja-JP" sz="1100">
            <a:solidFill>
              <a:sysClr val="windowText" lastClr="000000"/>
            </a:solidFill>
          </a:endParaRPr>
        </a:p>
        <a:p>
          <a:pPr algn="l"/>
          <a:r>
            <a:rPr kumimoji="1" lang="ja-JP" altLang="en-US" sz="1100">
              <a:solidFill>
                <a:sysClr val="windowText" lastClr="000000"/>
              </a:solidFill>
            </a:rPr>
            <a:t>　登録氏名を入力</a:t>
          </a:r>
          <a:endParaRPr kumimoji="1" lang="en-US" altLang="ja-JP" sz="1100">
            <a:solidFill>
              <a:sysClr val="windowText" lastClr="000000"/>
            </a:solidFill>
          </a:endParaRPr>
        </a:p>
        <a:p>
          <a:pPr algn="l"/>
          <a:r>
            <a:rPr kumimoji="1" lang="ja-JP" altLang="en-US" sz="1100">
              <a:solidFill>
                <a:sysClr val="windowText" lastClr="000000"/>
              </a:solidFill>
            </a:rPr>
            <a:t>注：氏名に外字のある方へ</a:t>
          </a:r>
          <a:endParaRPr kumimoji="1" lang="en-US" altLang="ja-JP" sz="1100">
            <a:solidFill>
              <a:sysClr val="windowText" lastClr="000000"/>
            </a:solidFill>
          </a:endParaRPr>
        </a:p>
        <a:p>
          <a:pPr algn="l"/>
          <a:r>
            <a:rPr kumimoji="1" lang="en-US" altLang="ja-JP" sz="1100" b="1">
              <a:solidFill>
                <a:srgbClr val="FF0000"/>
              </a:solidFill>
            </a:rPr>
            <a:t>※</a:t>
          </a:r>
          <a:r>
            <a:rPr kumimoji="1" lang="ja-JP" altLang="en-US" sz="1100" b="1">
              <a:solidFill>
                <a:srgbClr val="FF0000"/>
              </a:solidFill>
            </a:rPr>
            <a:t>通常，外字は正字に変換されます。正字変換を希望しない場合は，その旨を付箋や欄外に記入する等して連絡してください。</a:t>
          </a:r>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   何も記載がない場合は，正字に変換して発行いたします。</a:t>
          </a:r>
          <a:endParaRPr lang="ja-JP" altLang="ja-JP">
            <a:solidFill>
              <a:srgbClr val="FF0000"/>
            </a:solidFill>
            <a:effectLst/>
          </a:endParaRPr>
        </a:p>
      </xdr:txBody>
    </xdr:sp>
    <xdr:clientData/>
  </xdr:twoCellAnchor>
  <xdr:twoCellAnchor>
    <xdr:from>
      <xdr:col>0</xdr:col>
      <xdr:colOff>42742</xdr:colOff>
      <xdr:row>0</xdr:row>
      <xdr:rowOff>9764</xdr:rowOff>
    </xdr:from>
    <xdr:to>
      <xdr:col>39</xdr:col>
      <xdr:colOff>84615</xdr:colOff>
      <xdr:row>0</xdr:row>
      <xdr:rowOff>668775</xdr:rowOff>
    </xdr:to>
    <xdr:sp macro="" textlink="">
      <xdr:nvSpPr>
        <xdr:cNvPr id="3" name="テキスト ボックス 2"/>
        <xdr:cNvSpPr txBox="1"/>
      </xdr:nvSpPr>
      <xdr:spPr>
        <a:xfrm>
          <a:off x="45917" y="9764"/>
          <a:ext cx="6874461" cy="659011"/>
        </a:xfrm>
        <a:prstGeom prst="rect">
          <a:avLst/>
        </a:prstGeom>
        <a:solidFill>
          <a:srgbClr val="FFFF00"/>
        </a:solidFill>
        <a:ln>
          <a:solidFill>
            <a:srgbClr val="FFFF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b="1">
              <a:solidFill>
                <a:srgbClr val="FF0000"/>
              </a:solidFill>
            </a:rPr>
            <a:t>※</a:t>
          </a:r>
          <a:r>
            <a:rPr kumimoji="1" lang="ja-JP" altLang="en-US" sz="1100" b="1">
              <a:solidFill>
                <a:srgbClr val="FF0000"/>
              </a:solidFill>
            </a:rPr>
            <a:t>こちらのシートは印刷用です</a:t>
          </a:r>
          <a:r>
            <a:rPr kumimoji="1" lang="en-US" altLang="ja-JP" sz="1100" b="1">
              <a:solidFill>
                <a:srgbClr val="FF0000"/>
              </a:solidFill>
            </a:rPr>
            <a:t>※</a:t>
          </a:r>
        </a:p>
        <a:p>
          <a:r>
            <a:rPr kumimoji="1" lang="ja-JP" altLang="en-US" sz="1100" b="1">
              <a:solidFill>
                <a:sysClr val="windowText" lastClr="000000"/>
              </a:solidFill>
            </a:rPr>
            <a:t>シート「データを入力して下さい」に入力した内容が自動的に反映されます。</a:t>
          </a:r>
          <a:r>
            <a:rPr kumimoji="1" lang="ja-JP" altLang="en-US" sz="1100" b="1">
              <a:solidFill>
                <a:sysClr val="windowText" lastClr="000000"/>
              </a:solidFill>
              <a:latin typeface="+mn-lt"/>
              <a:ea typeface="+mn-ea"/>
              <a:cs typeface="+mn-cs"/>
            </a:rPr>
            <a:t>このシートに</a:t>
          </a:r>
          <a:r>
            <a:rPr kumimoji="1" lang="ja-JP" altLang="ja-JP" sz="1100" b="1">
              <a:solidFill>
                <a:sysClr val="windowText" lastClr="000000"/>
              </a:solidFill>
              <a:latin typeface="+mn-lt"/>
              <a:ea typeface="+mn-ea"/>
              <a:cs typeface="+mn-cs"/>
            </a:rPr>
            <a:t>直接入力することはできません。</a:t>
          </a:r>
          <a:endParaRPr kumimoji="1" lang="en-US" altLang="ja-JP" sz="1100" b="1">
            <a:solidFill>
              <a:sysClr val="windowText" lastClr="000000"/>
            </a:solidFill>
            <a:latin typeface="+mn-lt"/>
            <a:ea typeface="+mn-ea"/>
            <a:cs typeface="+mn-cs"/>
          </a:endParaRPr>
        </a:p>
        <a:p>
          <a:pPr>
            <a:lnSpc>
              <a:spcPts val="1100"/>
            </a:lnSpc>
          </a:pPr>
          <a:r>
            <a:rPr kumimoji="1" lang="ja-JP" altLang="en-US" sz="1100" b="1">
              <a:solidFill>
                <a:sysClr val="windowText" lastClr="000000"/>
              </a:solidFill>
              <a:latin typeface="+mn-lt"/>
              <a:ea typeface="+mn-ea"/>
              <a:cs typeface="+mn-cs"/>
            </a:rPr>
            <a:t>全ての欄が正しく記入されていることを確認し，そのまま印刷してください。</a:t>
          </a:r>
          <a:endParaRPr kumimoji="1" lang="en-US" altLang="ja-JP" sz="1100" b="1">
            <a:solidFill>
              <a:sysClr val="windowText" lastClr="000000"/>
            </a:solidFill>
            <a:latin typeface="+mn-lt"/>
            <a:ea typeface="+mn-ea"/>
            <a:cs typeface="+mn-cs"/>
          </a:endParaRPr>
        </a:p>
      </xdr:txBody>
    </xdr:sp>
    <xdr:clientData fPrintsWithSheet="0"/>
  </xdr:twoCellAnchor>
  <xdr:twoCellAnchor>
    <xdr:from>
      <xdr:col>0</xdr:col>
      <xdr:colOff>61073</xdr:colOff>
      <xdr:row>0</xdr:row>
      <xdr:rowOff>663629</xdr:rowOff>
    </xdr:from>
    <xdr:to>
      <xdr:col>39</xdr:col>
      <xdr:colOff>85580</xdr:colOff>
      <xdr:row>0</xdr:row>
      <xdr:rowOff>2667001</xdr:rowOff>
    </xdr:to>
    <xdr:sp macro="" textlink="">
      <xdr:nvSpPr>
        <xdr:cNvPr id="4" name="テキスト ボックス 3"/>
        <xdr:cNvSpPr txBox="1"/>
      </xdr:nvSpPr>
      <xdr:spPr>
        <a:xfrm>
          <a:off x="54723" y="663629"/>
          <a:ext cx="6876142" cy="2003372"/>
        </a:xfrm>
        <a:prstGeom prst="rect">
          <a:avLst/>
        </a:prstGeom>
        <a:solidFill>
          <a:schemeClr val="accent6">
            <a:lumMod val="60000"/>
            <a:lumOff val="40000"/>
          </a:schemeClr>
        </a:solid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en-US" altLang="ja-JP" sz="1100" b="1">
              <a:solidFill>
                <a:sysClr val="windowText" lastClr="000000"/>
              </a:solidFill>
              <a:latin typeface="+mn-lt"/>
              <a:ea typeface="+mn-ea"/>
              <a:cs typeface="+mn-cs"/>
            </a:rPr>
            <a:t>【</a:t>
          </a:r>
          <a:r>
            <a:rPr kumimoji="1" lang="ja-JP" altLang="en-US" sz="1100" b="1">
              <a:solidFill>
                <a:sysClr val="windowText" lastClr="000000"/>
              </a:solidFill>
              <a:latin typeface="+mn-lt"/>
              <a:ea typeface="+mn-ea"/>
              <a:cs typeface="+mn-cs"/>
            </a:rPr>
            <a:t>重要・必ずお読みください</a:t>
          </a:r>
          <a:r>
            <a:rPr kumimoji="1" lang="en-US" altLang="ja-JP" sz="1100" b="1">
              <a:solidFill>
                <a:sysClr val="windowText" lastClr="000000"/>
              </a:solidFill>
              <a:latin typeface="+mn-lt"/>
              <a:ea typeface="+mn-ea"/>
              <a:cs typeface="+mn-cs"/>
            </a:rPr>
            <a:t>】</a:t>
          </a:r>
        </a:p>
        <a:p>
          <a:r>
            <a:rPr kumimoji="1" lang="ja-JP" altLang="en-US" sz="1100" b="1">
              <a:solidFill>
                <a:sysClr val="windowText" lastClr="000000"/>
              </a:solidFill>
              <a:latin typeface="+mn-lt"/>
              <a:ea typeface="+mn-ea"/>
              <a:cs typeface="+mn-cs"/>
            </a:rPr>
            <a:t>　①この申請用紙は，提出後に取下・変更はできません。　 </a:t>
          </a:r>
        </a:p>
        <a:p>
          <a:r>
            <a:rPr kumimoji="1" lang="ja-JP" altLang="en-US" sz="1100" b="1">
              <a:solidFill>
                <a:sysClr val="windowText" lastClr="000000"/>
              </a:solidFill>
              <a:latin typeface="+mn-lt"/>
              <a:ea typeface="+mn-ea"/>
              <a:cs typeface="+mn-cs"/>
            </a:rPr>
            <a:t>　　→提出後に事項変更（氏名や事務所の変更）が予定されている場合は，事項変更後に申請してください。</a:t>
          </a:r>
        </a:p>
        <a:p>
          <a:r>
            <a:rPr kumimoji="1" lang="ja-JP" altLang="en-US" sz="1100" b="1">
              <a:solidFill>
                <a:sysClr val="windowText" lastClr="000000"/>
              </a:solidFill>
              <a:latin typeface="+mn-lt"/>
              <a:ea typeface="+mn-ea"/>
              <a:cs typeface="+mn-cs"/>
            </a:rPr>
            <a:t>　②弁護士記章仕様希望届で「タイタック式」又は「ブローチ式」を選択した方は必ず提出してください。　</a:t>
          </a:r>
        </a:p>
        <a:p>
          <a:r>
            <a:rPr kumimoji="1" lang="ja-JP" altLang="en-US" sz="1100" b="1">
              <a:solidFill>
                <a:sysClr val="windowText" lastClr="000000"/>
              </a:solidFill>
              <a:latin typeface="+mn-lt"/>
              <a:ea typeface="+mn-ea"/>
              <a:cs typeface="+mn-cs"/>
            </a:rPr>
            <a:t>　③氏名に外字が含まれる方は，登録請求書等記入要領及び別紙６「氏名に外字を使用している場合の氏名表記について</a:t>
          </a:r>
        </a:p>
        <a:p>
          <a:r>
            <a:rPr kumimoji="1" lang="ja-JP" altLang="en-US" sz="1100" b="1">
              <a:solidFill>
                <a:sysClr val="windowText" lastClr="000000"/>
              </a:solidFill>
              <a:latin typeface="+mn-lt"/>
              <a:ea typeface="+mn-ea"/>
              <a:cs typeface="+mn-cs"/>
            </a:rPr>
            <a:t>　　　（お願い）」を参照の上，外字表記を希望する場合は，その旨を欄外等に明記してください。</a:t>
          </a:r>
        </a:p>
        <a:p>
          <a:r>
            <a:rPr kumimoji="1" lang="ja-JP" altLang="en-US" sz="1100" b="1">
              <a:solidFill>
                <a:sysClr val="windowText" lastClr="000000"/>
              </a:solidFill>
              <a:latin typeface="+mn-lt"/>
              <a:ea typeface="+mn-ea"/>
              <a:cs typeface="+mn-cs"/>
            </a:rPr>
            <a:t>　   何も記載がない場合は，正字に変換して発行いたします。</a:t>
          </a:r>
        </a:p>
        <a:p>
          <a:pPr>
            <a:lnSpc>
              <a:spcPts val="1200"/>
            </a:lnSpc>
          </a:pPr>
          <a:r>
            <a:rPr kumimoji="1" lang="ja-JP" altLang="en-US" sz="1100" b="1">
              <a:solidFill>
                <a:sysClr val="windowText" lastClr="000000"/>
              </a:solidFill>
              <a:latin typeface="+mn-lt"/>
              <a:ea typeface="+mn-ea"/>
              <a:cs typeface="+mn-cs"/>
            </a:rPr>
            <a:t>　④提出用の写真は，作成まで数ヶ月にわたって保管します。傷や汚れ（クリップ跡・ペンのインクなど）が付かないよう注意し，　　小袋に入れて提出してください。</a:t>
          </a:r>
        </a:p>
      </xdr:txBody>
    </xdr:sp>
    <xdr:clientData fPrintsWithSheet="0"/>
  </xdr:twoCellAnchor>
  <xdr:twoCellAnchor>
    <xdr:from>
      <xdr:col>39</xdr:col>
      <xdr:colOff>158425</xdr:colOff>
      <xdr:row>2</xdr:row>
      <xdr:rowOff>204274</xdr:rowOff>
    </xdr:from>
    <xdr:to>
      <xdr:col>46</xdr:col>
      <xdr:colOff>20450</xdr:colOff>
      <xdr:row>4</xdr:row>
      <xdr:rowOff>758031</xdr:rowOff>
    </xdr:to>
    <xdr:sp macro="" textlink="">
      <xdr:nvSpPr>
        <xdr:cNvPr id="5" name="角丸四角形吹き出し 4"/>
        <xdr:cNvSpPr/>
      </xdr:nvSpPr>
      <xdr:spPr>
        <a:xfrm>
          <a:off x="7645075" y="3290374"/>
          <a:ext cx="2233750" cy="1210982"/>
        </a:xfrm>
        <a:prstGeom prst="wedgeRoundRectCallout">
          <a:avLst>
            <a:gd name="adj1" fmla="val -54166"/>
            <a:gd name="adj2" fmla="val 82713"/>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ctr"/>
          <a:r>
            <a:rPr kumimoji="1" lang="ja-JP" altLang="en-US" sz="1100"/>
            <a:t>身分証明書の使用に当たっての遵守事項です。</a:t>
          </a:r>
          <a:endParaRPr kumimoji="1" lang="en-US" altLang="ja-JP" sz="1100"/>
        </a:p>
        <a:p>
          <a:pPr algn="ctr">
            <a:lnSpc>
              <a:spcPts val="1000"/>
            </a:lnSpc>
          </a:pPr>
          <a:r>
            <a:rPr kumimoji="1" lang="ja-JP" altLang="en-US" sz="1100"/>
            <a:t>必ず目を通してください。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33256;&#26178;/20220228&#12414;&#12391;%20&#20837;&#20250;&#30003;&#36796;&#12398;&#12458;&#12531;&#12521;&#12452;&#12531;&#21270;&#12395;&#12388;&#12356;&#12390;/&#20316;&#26989;&#20013;/&#34276;&#21407;&#12373;&#12435;/&#12304;HP&#25522;&#36617;&#12305;&#21029;&#32025;&#65303;&#24321;&#35703;&#22763;&#35352;&#31456;&#20181;&#27096;&#24076;&#26395;&#23626;&#12304;74&#26399;&#12305;&#8251;&#23567;&#20489;&#20316;&#26989;&#20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を入力してください"/>
      <sheetName val="弁護士記章仕様希望届"/>
      <sheetName val="御案内"/>
      <sheetName val="貸与方法"/>
      <sheetName val="Q &amp; A"/>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rtlCol="0" anchor="ctr"/>
      <a:lstStyle>
        <a:defPPr algn="ctr">
          <a:defRPr kumimoji="1" sz="1100">
            <a:ln>
              <a:solidFill>
                <a:srgbClr val="FF0000"/>
              </a:solidFill>
            </a:ln>
            <a:solidFill>
              <a:srgbClr val="FF0000"/>
            </a:solidFill>
          </a:defRPr>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3" tint="-0.249977111117893"/>
    <pageSetUpPr fitToPage="1"/>
  </sheetPr>
  <dimension ref="A1:AR69"/>
  <sheetViews>
    <sheetView tabSelected="1" view="pageBreakPreview" topLeftCell="B1" zoomScaleNormal="70" zoomScaleSheetLayoutView="100" workbookViewId="0">
      <selection activeCell="F4" sqref="F4:K4"/>
    </sheetView>
  </sheetViews>
  <sheetFormatPr defaultColWidth="9" defaultRowHeight="13.2"/>
  <cols>
    <col min="1" max="1" width="4" style="149" hidden="1" customWidth="1"/>
    <col min="2" max="2" width="10.44140625" style="149" customWidth="1"/>
    <col min="3" max="3" width="29.21875" style="200" customWidth="1"/>
    <col min="4" max="19" width="2.6640625" style="1" customWidth="1"/>
    <col min="20" max="20" width="2.44140625" style="1" customWidth="1"/>
    <col min="21" max="32" width="2.6640625" style="1" customWidth="1"/>
    <col min="33" max="33" width="3.6640625" style="149" customWidth="1"/>
    <col min="34" max="34" width="4" style="149" customWidth="1"/>
    <col min="35" max="35" width="3.21875" style="149" customWidth="1"/>
    <col min="36" max="16384" width="9" style="149"/>
  </cols>
  <sheetData>
    <row r="1" spans="1:44" s="169" customFormat="1" ht="94.2" customHeight="1">
      <c r="A1" s="147" t="s">
        <v>109</v>
      </c>
      <c r="B1" s="807" t="s">
        <v>1241</v>
      </c>
      <c r="C1" s="807"/>
      <c r="D1" s="807"/>
      <c r="E1" s="807"/>
      <c r="F1" s="807"/>
      <c r="G1" s="807"/>
      <c r="H1" s="807"/>
      <c r="I1" s="807"/>
      <c r="J1" s="807"/>
      <c r="K1" s="807"/>
      <c r="L1" s="807"/>
      <c r="M1" s="807"/>
      <c r="N1" s="807"/>
      <c r="O1" s="807"/>
      <c r="P1" s="807"/>
      <c r="Q1" s="807"/>
      <c r="R1" s="807"/>
      <c r="S1" s="807"/>
      <c r="T1" s="807"/>
      <c r="U1" s="807"/>
      <c r="V1" s="807"/>
      <c r="W1" s="807"/>
      <c r="X1" s="807"/>
      <c r="Y1" s="807"/>
      <c r="Z1" s="807"/>
      <c r="AA1" s="807"/>
      <c r="AB1" s="807"/>
      <c r="AC1" s="807"/>
      <c r="AD1" s="808"/>
      <c r="AE1" s="808"/>
      <c r="AF1" s="808"/>
      <c r="AG1" s="167"/>
      <c r="AH1" s="168"/>
      <c r="AI1" s="168"/>
      <c r="AJ1" s="168"/>
      <c r="AK1" s="168"/>
      <c r="AL1" s="168"/>
      <c r="AM1" s="168"/>
      <c r="AN1" s="168"/>
      <c r="AO1" s="168"/>
      <c r="AP1" s="168"/>
      <c r="AQ1" s="168"/>
      <c r="AR1" s="168"/>
    </row>
    <row r="2" spans="1:44" ht="21.75" customHeight="1">
      <c r="A2" s="148"/>
      <c r="B2" s="634" t="s">
        <v>1245</v>
      </c>
      <c r="C2" s="635"/>
      <c r="D2" s="636" t="s">
        <v>1190</v>
      </c>
      <c r="E2" s="637"/>
      <c r="F2" s="637"/>
      <c r="G2" s="637"/>
      <c r="H2" s="637"/>
      <c r="I2" s="637"/>
      <c r="J2" s="637"/>
      <c r="K2" s="637"/>
      <c r="L2" s="637"/>
      <c r="M2" s="637"/>
      <c r="N2" s="637"/>
      <c r="O2" s="637"/>
      <c r="P2" s="637"/>
      <c r="Q2" s="637"/>
      <c r="R2" s="637"/>
      <c r="S2" s="637"/>
      <c r="T2" s="637"/>
      <c r="U2" s="637"/>
      <c r="V2" s="637"/>
      <c r="W2" s="637"/>
      <c r="X2" s="637"/>
      <c r="Y2" s="637"/>
      <c r="Z2" s="637"/>
      <c r="AA2" s="637"/>
      <c r="AB2" s="637"/>
      <c r="AC2" s="637"/>
      <c r="AD2" s="637"/>
      <c r="AE2" s="637"/>
      <c r="AF2" s="637"/>
      <c r="AG2" s="170"/>
      <c r="AH2" s="170"/>
      <c r="AI2" s="170"/>
      <c r="AJ2" s="170"/>
      <c r="AK2" s="170"/>
      <c r="AL2" s="170"/>
      <c r="AM2" s="171"/>
      <c r="AN2" s="171"/>
      <c r="AO2" s="172"/>
      <c r="AP2" s="172"/>
      <c r="AQ2" s="172"/>
      <c r="AR2" s="172"/>
    </row>
    <row r="3" spans="1:44" ht="15.75" customHeight="1">
      <c r="B3" s="650" t="s">
        <v>1184</v>
      </c>
      <c r="C3" s="651"/>
      <c r="D3" s="711" t="s">
        <v>108</v>
      </c>
      <c r="E3" s="712"/>
      <c r="F3" s="712"/>
      <c r="G3" s="712"/>
      <c r="H3" s="712"/>
      <c r="I3" s="712"/>
      <c r="J3" s="712"/>
      <c r="K3" s="712"/>
      <c r="L3" s="712"/>
      <c r="M3" s="712"/>
      <c r="N3" s="713"/>
      <c r="O3" s="119"/>
      <c r="P3" s="120"/>
      <c r="Q3" s="120"/>
      <c r="R3" s="120"/>
      <c r="S3" s="119"/>
      <c r="T3" s="120"/>
      <c r="U3" s="120"/>
      <c r="V3" s="119"/>
      <c r="W3" s="121"/>
      <c r="X3" s="121"/>
      <c r="Y3" s="121"/>
      <c r="Z3" s="121"/>
      <c r="AA3" s="121"/>
      <c r="AB3" s="121"/>
      <c r="AC3" s="121"/>
      <c r="AD3" s="121"/>
      <c r="AE3" s="121"/>
      <c r="AF3" s="121"/>
      <c r="AG3" s="173"/>
      <c r="AH3" s="173"/>
      <c r="AI3" s="173"/>
      <c r="AJ3" s="173"/>
      <c r="AK3" s="173"/>
      <c r="AL3" s="173"/>
      <c r="AM3" s="173"/>
      <c r="AN3" s="173"/>
      <c r="AO3" s="584"/>
      <c r="AP3" s="584"/>
      <c r="AQ3" s="584"/>
      <c r="AR3" s="584"/>
    </row>
    <row r="4" spans="1:44" ht="15.75" customHeight="1">
      <c r="A4" s="638" t="s">
        <v>36</v>
      </c>
      <c r="B4" s="652" t="s">
        <v>94</v>
      </c>
      <c r="C4" s="653"/>
      <c r="D4" s="714" t="s">
        <v>57</v>
      </c>
      <c r="E4" s="715"/>
      <c r="F4" s="718"/>
      <c r="G4" s="719"/>
      <c r="H4" s="719"/>
      <c r="I4" s="719"/>
      <c r="J4" s="719"/>
      <c r="K4" s="720"/>
      <c r="L4" s="714" t="s">
        <v>24</v>
      </c>
      <c r="M4" s="715"/>
      <c r="N4" s="718"/>
      <c r="O4" s="719"/>
      <c r="P4" s="719"/>
      <c r="Q4" s="719"/>
      <c r="R4" s="719"/>
      <c r="S4" s="720"/>
      <c r="T4" s="122"/>
      <c r="U4" s="122"/>
      <c r="V4" s="122"/>
      <c r="W4" s="122"/>
      <c r="X4" s="122"/>
      <c r="Y4" s="122"/>
      <c r="Z4" s="122"/>
      <c r="AA4" s="122"/>
      <c r="AB4" s="122"/>
      <c r="AC4" s="122"/>
      <c r="AD4" s="122"/>
      <c r="AE4" s="122"/>
      <c r="AF4" s="122"/>
      <c r="AG4" s="174"/>
      <c r="AH4" s="584"/>
      <c r="AI4" s="584"/>
      <c r="AJ4" s="584"/>
      <c r="AK4" s="584"/>
      <c r="AL4" s="584"/>
      <c r="AM4" s="584"/>
      <c r="AN4" s="584"/>
      <c r="AO4" s="584"/>
      <c r="AP4" s="584"/>
      <c r="AQ4" s="584"/>
      <c r="AR4" s="584"/>
    </row>
    <row r="5" spans="1:44" ht="32.25" customHeight="1">
      <c r="A5" s="639"/>
      <c r="B5" s="654" t="s">
        <v>1185</v>
      </c>
      <c r="C5" s="655"/>
      <c r="D5" s="716"/>
      <c r="E5" s="717"/>
      <c r="F5" s="728"/>
      <c r="G5" s="729"/>
      <c r="H5" s="729"/>
      <c r="I5" s="729"/>
      <c r="J5" s="729"/>
      <c r="K5" s="730"/>
      <c r="L5" s="716"/>
      <c r="M5" s="717"/>
      <c r="N5" s="735"/>
      <c r="O5" s="736"/>
      <c r="P5" s="736"/>
      <c r="Q5" s="736"/>
      <c r="R5" s="736"/>
      <c r="S5" s="737"/>
      <c r="T5" s="122"/>
      <c r="U5" s="122"/>
      <c r="V5" s="122"/>
      <c r="W5" s="122"/>
      <c r="X5" s="122"/>
      <c r="Y5" s="122"/>
      <c r="Z5" s="122"/>
      <c r="AA5" s="122"/>
      <c r="AB5" s="122"/>
      <c r="AC5" s="122"/>
      <c r="AD5" s="122"/>
      <c r="AE5" s="122"/>
      <c r="AF5" s="122"/>
      <c r="AG5" s="175"/>
      <c r="AH5" s="584"/>
      <c r="AI5" s="584"/>
      <c r="AJ5" s="584"/>
      <c r="AK5" s="584"/>
      <c r="AL5" s="584"/>
      <c r="AM5" s="584"/>
      <c r="AN5" s="584"/>
      <c r="AO5" s="584"/>
      <c r="AP5" s="584"/>
      <c r="AQ5" s="584"/>
      <c r="AR5" s="584"/>
    </row>
    <row r="6" spans="1:44" ht="15.75" customHeight="1">
      <c r="A6" s="639"/>
      <c r="B6" s="746" t="s">
        <v>95</v>
      </c>
      <c r="C6" s="747"/>
      <c r="D6" s="766"/>
      <c r="E6" s="767"/>
      <c r="F6" s="767"/>
      <c r="G6" s="767"/>
      <c r="H6" s="768"/>
      <c r="I6" s="32"/>
      <c r="J6" s="123"/>
      <c r="K6" s="123"/>
      <c r="L6" s="124"/>
      <c r="M6" s="125"/>
      <c r="N6" s="125"/>
      <c r="O6" s="126"/>
      <c r="P6" s="127"/>
      <c r="Q6" s="127"/>
      <c r="R6" s="127"/>
      <c r="S6" s="127"/>
      <c r="T6" s="122"/>
      <c r="U6" s="122"/>
      <c r="V6" s="122"/>
      <c r="W6" s="122"/>
      <c r="X6" s="122"/>
      <c r="Y6" s="122"/>
      <c r="Z6" s="122"/>
      <c r="AA6" s="122"/>
      <c r="AB6" s="122"/>
      <c r="AC6" s="122"/>
      <c r="AD6" s="122"/>
      <c r="AE6" s="122"/>
      <c r="AF6" s="122"/>
      <c r="AG6" s="175"/>
      <c r="AH6" s="584"/>
      <c r="AI6" s="584"/>
      <c r="AJ6" s="584"/>
      <c r="AK6" s="584"/>
      <c r="AL6" s="584"/>
      <c r="AM6" s="584"/>
      <c r="AN6" s="584"/>
      <c r="AO6" s="584"/>
      <c r="AP6" s="584"/>
      <c r="AQ6" s="584"/>
      <c r="AR6" s="584"/>
    </row>
    <row r="7" spans="1:44" ht="39" customHeight="1">
      <c r="A7" s="639"/>
      <c r="B7" s="641" t="s">
        <v>1186</v>
      </c>
      <c r="C7" s="642"/>
      <c r="D7" s="738"/>
      <c r="E7" s="739"/>
      <c r="F7" s="739"/>
      <c r="G7" s="739"/>
      <c r="H7" s="740"/>
      <c r="I7" s="128"/>
      <c r="J7" s="33"/>
      <c r="K7" s="33"/>
      <c r="L7" s="129"/>
      <c r="M7" s="129"/>
      <c r="N7" s="129"/>
      <c r="O7" s="129"/>
      <c r="P7" s="129"/>
      <c r="Q7" s="129"/>
      <c r="R7" s="129"/>
      <c r="S7" s="129"/>
      <c r="T7" s="120"/>
      <c r="U7" s="120"/>
      <c r="V7" s="120"/>
      <c r="W7" s="120"/>
      <c r="X7" s="120"/>
      <c r="Y7" s="120"/>
      <c r="Z7" s="120"/>
      <c r="AA7" s="120"/>
      <c r="AB7" s="120"/>
      <c r="AC7" s="120"/>
      <c r="AD7" s="120"/>
      <c r="AE7" s="120"/>
      <c r="AF7" s="120"/>
      <c r="AG7" s="174"/>
      <c r="AH7" s="176"/>
      <c r="AI7" s="584"/>
      <c r="AJ7" s="584"/>
      <c r="AK7" s="584"/>
      <c r="AL7" s="584"/>
      <c r="AM7" s="584"/>
      <c r="AN7" s="584"/>
      <c r="AO7" s="584"/>
      <c r="AP7" s="584"/>
      <c r="AQ7" s="584"/>
      <c r="AR7" s="584"/>
    </row>
    <row r="8" spans="1:44" ht="25.5" customHeight="1">
      <c r="A8" s="639"/>
      <c r="B8" s="744" t="s">
        <v>1202</v>
      </c>
      <c r="C8" s="745"/>
      <c r="D8" s="762"/>
      <c r="E8" s="763"/>
      <c r="F8" s="763"/>
      <c r="G8" s="763"/>
      <c r="H8" s="764"/>
      <c r="I8" s="764"/>
      <c r="J8" s="763"/>
      <c r="K8" s="763"/>
      <c r="L8" s="763"/>
      <c r="M8" s="763"/>
      <c r="N8" s="763"/>
      <c r="O8" s="763"/>
      <c r="P8" s="763"/>
      <c r="Q8" s="763"/>
      <c r="R8" s="763"/>
      <c r="S8" s="763"/>
      <c r="T8" s="763"/>
      <c r="U8" s="763"/>
      <c r="V8" s="763"/>
      <c r="W8" s="763"/>
      <c r="X8" s="763"/>
      <c r="Y8" s="763"/>
      <c r="Z8" s="763"/>
      <c r="AA8" s="763"/>
      <c r="AB8" s="763"/>
      <c r="AC8" s="763"/>
      <c r="AD8" s="763"/>
      <c r="AE8" s="763"/>
      <c r="AF8" s="765"/>
      <c r="AG8" s="174"/>
      <c r="AH8" s="176"/>
      <c r="AI8" s="584"/>
      <c r="AJ8" s="584"/>
      <c r="AK8" s="584"/>
      <c r="AL8" s="584"/>
      <c r="AM8" s="584"/>
      <c r="AN8" s="584"/>
      <c r="AO8" s="584"/>
      <c r="AP8" s="584"/>
      <c r="AQ8" s="584"/>
      <c r="AR8" s="584"/>
    </row>
    <row r="9" spans="1:44" ht="15.75" customHeight="1">
      <c r="A9" s="639"/>
      <c r="B9" s="748" t="s">
        <v>1195</v>
      </c>
      <c r="C9" s="51" t="s">
        <v>86</v>
      </c>
      <c r="D9" s="722"/>
      <c r="E9" s="723"/>
      <c r="F9" s="723"/>
      <c r="G9" s="724"/>
      <c r="H9" s="34"/>
      <c r="I9" s="35"/>
      <c r="J9" s="721"/>
      <c r="K9" s="721"/>
      <c r="L9" s="721"/>
      <c r="M9" s="721"/>
      <c r="N9" s="130"/>
      <c r="O9" s="130"/>
      <c r="P9" s="130"/>
      <c r="Q9" s="130"/>
      <c r="R9" s="130"/>
      <c r="S9" s="130"/>
      <c r="T9" s="130"/>
      <c r="U9" s="131"/>
      <c r="V9" s="131"/>
      <c r="W9" s="131"/>
      <c r="X9" s="131"/>
      <c r="Y9" s="131"/>
      <c r="Z9" s="131"/>
      <c r="AA9" s="131"/>
      <c r="AB9" s="131"/>
      <c r="AC9" s="131"/>
      <c r="AD9" s="131"/>
      <c r="AE9" s="131"/>
      <c r="AF9" s="131"/>
      <c r="AG9" s="778"/>
      <c r="AH9" s="779"/>
      <c r="AI9" s="779"/>
      <c r="AJ9" s="779"/>
      <c r="AK9" s="779"/>
      <c r="AL9" s="779"/>
      <c r="AM9" s="584"/>
      <c r="AN9" s="584"/>
      <c r="AO9" s="584"/>
      <c r="AP9" s="584"/>
      <c r="AQ9" s="584"/>
      <c r="AR9" s="584"/>
    </row>
    <row r="10" spans="1:44" ht="15.75" customHeight="1">
      <c r="A10" s="639"/>
      <c r="B10" s="749"/>
      <c r="C10" s="52" t="s">
        <v>54</v>
      </c>
      <c r="D10" s="741" t="s">
        <v>1248</v>
      </c>
      <c r="E10" s="742"/>
      <c r="F10" s="742"/>
      <c r="G10" s="743"/>
      <c r="H10" s="36"/>
      <c r="I10" s="37"/>
      <c r="J10" s="132"/>
      <c r="K10" s="132"/>
      <c r="L10" s="132"/>
      <c r="M10" s="132"/>
      <c r="N10" s="133"/>
      <c r="O10" s="133"/>
      <c r="P10" s="133"/>
      <c r="Q10" s="133"/>
      <c r="R10" s="133"/>
      <c r="S10" s="133"/>
      <c r="T10" s="133"/>
      <c r="U10" s="134"/>
      <c r="V10" s="134"/>
      <c r="W10" s="134"/>
      <c r="X10" s="134"/>
      <c r="Y10" s="134"/>
      <c r="Z10" s="134"/>
      <c r="AA10" s="134"/>
      <c r="AB10" s="134"/>
      <c r="AC10" s="134"/>
      <c r="AD10" s="134"/>
      <c r="AE10" s="134"/>
      <c r="AF10" s="134"/>
      <c r="AG10" s="779"/>
      <c r="AH10" s="779"/>
      <c r="AI10" s="779"/>
      <c r="AJ10" s="779"/>
      <c r="AK10" s="779"/>
      <c r="AL10" s="779"/>
      <c r="AM10" s="584"/>
      <c r="AN10" s="584"/>
      <c r="AO10" s="584"/>
      <c r="AP10" s="584"/>
      <c r="AQ10" s="584"/>
      <c r="AR10" s="584"/>
    </row>
    <row r="11" spans="1:44" ht="25.2" customHeight="1">
      <c r="A11" s="639"/>
      <c r="B11" s="750"/>
      <c r="C11" s="105" t="s">
        <v>1187</v>
      </c>
      <c r="D11" s="731"/>
      <c r="E11" s="732"/>
      <c r="F11" s="732"/>
      <c r="G11" s="732"/>
      <c r="H11" s="733"/>
      <c r="I11" s="733"/>
      <c r="J11" s="733"/>
      <c r="K11" s="733"/>
      <c r="L11" s="733"/>
      <c r="M11" s="733"/>
      <c r="N11" s="733"/>
      <c r="O11" s="733"/>
      <c r="P11" s="733"/>
      <c r="Q11" s="733"/>
      <c r="R11" s="733"/>
      <c r="S11" s="733"/>
      <c r="T11" s="733"/>
      <c r="U11" s="733"/>
      <c r="V11" s="733"/>
      <c r="W11" s="733"/>
      <c r="X11" s="733"/>
      <c r="Y11" s="733"/>
      <c r="Z11" s="733"/>
      <c r="AA11" s="733"/>
      <c r="AB11" s="733"/>
      <c r="AC11" s="733"/>
      <c r="AD11" s="733"/>
      <c r="AE11" s="733"/>
      <c r="AF11" s="734"/>
      <c r="AG11" s="177"/>
      <c r="AH11" s="176"/>
      <c r="AI11" s="584"/>
      <c r="AJ11" s="584"/>
      <c r="AK11" s="584"/>
      <c r="AL11" s="584"/>
      <c r="AM11" s="584"/>
      <c r="AN11" s="584"/>
      <c r="AO11" s="584"/>
      <c r="AP11" s="584"/>
      <c r="AQ11" s="584"/>
      <c r="AR11" s="584"/>
    </row>
    <row r="12" spans="1:44" ht="55.2" customHeight="1">
      <c r="A12" s="639"/>
      <c r="B12" s="750"/>
      <c r="C12" s="106" t="s">
        <v>1218</v>
      </c>
      <c r="D12" s="725"/>
      <c r="E12" s="726"/>
      <c r="F12" s="726"/>
      <c r="G12" s="726"/>
      <c r="H12" s="726"/>
      <c r="I12" s="726"/>
      <c r="J12" s="726"/>
      <c r="K12" s="726"/>
      <c r="L12" s="726"/>
      <c r="M12" s="726"/>
      <c r="N12" s="726"/>
      <c r="O12" s="726"/>
      <c r="P12" s="726"/>
      <c r="Q12" s="726"/>
      <c r="R12" s="726"/>
      <c r="S12" s="726"/>
      <c r="T12" s="726"/>
      <c r="U12" s="726"/>
      <c r="V12" s="726"/>
      <c r="W12" s="726"/>
      <c r="X12" s="726"/>
      <c r="Y12" s="726"/>
      <c r="Z12" s="726"/>
      <c r="AA12" s="726"/>
      <c r="AB12" s="726"/>
      <c r="AC12" s="726"/>
      <c r="AD12" s="726"/>
      <c r="AE12" s="726"/>
      <c r="AF12" s="727"/>
      <c r="AG12" s="178"/>
      <c r="AH12" s="176"/>
      <c r="AI12" s="584"/>
      <c r="AJ12" s="584"/>
      <c r="AK12" s="584"/>
      <c r="AL12" s="584"/>
      <c r="AM12" s="584"/>
      <c r="AN12" s="584"/>
      <c r="AO12" s="584"/>
      <c r="AP12" s="584"/>
      <c r="AQ12" s="584"/>
      <c r="AR12" s="584"/>
    </row>
    <row r="13" spans="1:44" ht="34.200000000000003" customHeight="1">
      <c r="A13" s="639"/>
      <c r="B13" s="750"/>
      <c r="C13" s="107" t="s">
        <v>1188</v>
      </c>
      <c r="D13" s="771"/>
      <c r="E13" s="772"/>
      <c r="F13" s="772"/>
      <c r="G13" s="772"/>
      <c r="H13" s="772"/>
      <c r="I13" s="772"/>
      <c r="J13" s="772"/>
      <c r="K13" s="772"/>
      <c r="L13" s="772"/>
      <c r="M13" s="772"/>
      <c r="N13" s="773"/>
      <c r="O13" s="773"/>
      <c r="P13" s="772"/>
      <c r="Q13" s="772"/>
      <c r="R13" s="772"/>
      <c r="S13" s="772"/>
      <c r="T13" s="772"/>
      <c r="U13" s="772"/>
      <c r="V13" s="772"/>
      <c r="W13" s="772"/>
      <c r="X13" s="772"/>
      <c r="Y13" s="772"/>
      <c r="Z13" s="772"/>
      <c r="AA13" s="772"/>
      <c r="AB13" s="772"/>
      <c r="AC13" s="772"/>
      <c r="AD13" s="772"/>
      <c r="AE13" s="772"/>
      <c r="AF13" s="774"/>
      <c r="AG13" s="178"/>
      <c r="AH13" s="176"/>
      <c r="AI13" s="584"/>
      <c r="AJ13" s="584"/>
      <c r="AK13" s="584"/>
      <c r="AL13" s="584"/>
      <c r="AM13" s="584"/>
      <c r="AN13" s="584"/>
      <c r="AO13" s="584"/>
      <c r="AP13" s="584"/>
      <c r="AQ13" s="584"/>
      <c r="AR13" s="584"/>
    </row>
    <row r="14" spans="1:44" ht="26.25" customHeight="1">
      <c r="A14" s="639"/>
      <c r="B14" s="750"/>
      <c r="C14" s="108" t="s">
        <v>1189</v>
      </c>
      <c r="D14" s="710"/>
      <c r="E14" s="648"/>
      <c r="F14" s="648"/>
      <c r="G14" s="648"/>
      <c r="H14" s="62" t="s">
        <v>212</v>
      </c>
      <c r="I14" s="648"/>
      <c r="J14" s="648"/>
      <c r="K14" s="648"/>
      <c r="L14" s="648"/>
      <c r="M14" s="62" t="s">
        <v>213</v>
      </c>
      <c r="N14" s="648"/>
      <c r="O14" s="648"/>
      <c r="P14" s="648"/>
      <c r="Q14" s="649"/>
      <c r="R14" s="130"/>
      <c r="S14" s="130"/>
      <c r="T14" s="130"/>
      <c r="U14" s="130"/>
      <c r="V14" s="130"/>
      <c r="W14" s="130"/>
      <c r="X14" s="130"/>
      <c r="Y14" s="130"/>
      <c r="Z14" s="130"/>
      <c r="AA14" s="130"/>
      <c r="AB14" s="130"/>
      <c r="AC14" s="130"/>
      <c r="AD14" s="130"/>
      <c r="AE14" s="130"/>
      <c r="AF14" s="130"/>
      <c r="AG14" s="174"/>
      <c r="AH14" s="176"/>
      <c r="AI14" s="584"/>
      <c r="AJ14" s="584"/>
      <c r="AK14" s="584"/>
      <c r="AL14" s="584"/>
      <c r="AM14" s="584"/>
      <c r="AN14" s="584"/>
      <c r="AO14" s="584"/>
      <c r="AP14" s="584"/>
      <c r="AQ14" s="584"/>
      <c r="AR14" s="584"/>
    </row>
    <row r="15" spans="1:44" ht="26.25" customHeight="1">
      <c r="A15" s="639"/>
      <c r="B15" s="751"/>
      <c r="C15" s="53" t="s">
        <v>87</v>
      </c>
      <c r="D15" s="673"/>
      <c r="E15" s="674"/>
      <c r="F15" s="674"/>
      <c r="G15" s="674"/>
      <c r="H15" s="63" t="s">
        <v>212</v>
      </c>
      <c r="I15" s="674"/>
      <c r="J15" s="675"/>
      <c r="K15" s="675"/>
      <c r="L15" s="675"/>
      <c r="M15" s="63" t="s">
        <v>213</v>
      </c>
      <c r="N15" s="674"/>
      <c r="O15" s="674"/>
      <c r="P15" s="674"/>
      <c r="Q15" s="769"/>
      <c r="R15" s="120"/>
      <c r="S15" s="120"/>
      <c r="T15" s="120"/>
      <c r="U15" s="120"/>
      <c r="V15" s="120"/>
      <c r="W15" s="120"/>
      <c r="X15" s="120"/>
      <c r="Y15" s="120"/>
      <c r="Z15" s="120"/>
      <c r="AA15" s="120"/>
      <c r="AB15" s="120"/>
      <c r="AC15" s="120"/>
      <c r="AD15" s="120"/>
      <c r="AE15" s="120"/>
      <c r="AF15" s="120"/>
      <c r="AG15" s="174"/>
      <c r="AH15" s="176"/>
      <c r="AI15" s="584"/>
      <c r="AJ15" s="584"/>
      <c r="AK15" s="584"/>
      <c r="AL15" s="584"/>
      <c r="AM15" s="584"/>
      <c r="AN15" s="584"/>
      <c r="AO15" s="584"/>
      <c r="AP15" s="584"/>
      <c r="AQ15" s="584"/>
      <c r="AR15" s="584"/>
    </row>
    <row r="16" spans="1:44" ht="15.75" customHeight="1">
      <c r="A16" s="639"/>
      <c r="B16" s="665" t="s">
        <v>1242</v>
      </c>
      <c r="C16" s="54" t="s">
        <v>93</v>
      </c>
      <c r="D16" s="722"/>
      <c r="E16" s="723"/>
      <c r="F16" s="723"/>
      <c r="G16" s="724"/>
      <c r="H16" s="135"/>
      <c r="I16" s="136"/>
      <c r="J16" s="137"/>
      <c r="K16" s="137"/>
      <c r="L16" s="137"/>
      <c r="M16" s="137"/>
      <c r="N16" s="120"/>
      <c r="O16" s="120"/>
      <c r="P16" s="120"/>
      <c r="Q16" s="120"/>
      <c r="R16" s="120"/>
      <c r="S16" s="120"/>
      <c r="T16" s="120"/>
      <c r="U16" s="138"/>
      <c r="V16" s="138"/>
      <c r="W16" s="138"/>
      <c r="X16" s="138"/>
      <c r="Y16" s="138"/>
      <c r="Z16" s="138"/>
      <c r="AA16" s="138"/>
      <c r="AB16" s="138"/>
      <c r="AC16" s="138"/>
      <c r="AD16" s="138"/>
      <c r="AE16" s="138"/>
      <c r="AF16" s="138"/>
      <c r="AG16" s="174"/>
      <c r="AH16" s="176"/>
      <c r="AI16" s="584"/>
      <c r="AJ16" s="584"/>
      <c r="AK16" s="584"/>
      <c r="AL16" s="584"/>
      <c r="AM16" s="584"/>
      <c r="AN16" s="584"/>
      <c r="AO16" s="584"/>
      <c r="AP16" s="584"/>
      <c r="AQ16" s="584"/>
      <c r="AR16" s="584"/>
    </row>
    <row r="17" spans="1:44" ht="15.75" customHeight="1">
      <c r="A17" s="639"/>
      <c r="B17" s="666"/>
      <c r="C17" s="52" t="s">
        <v>54</v>
      </c>
      <c r="D17" s="752"/>
      <c r="E17" s="753"/>
      <c r="F17" s="753"/>
      <c r="G17" s="754"/>
      <c r="H17" s="36"/>
      <c r="I17" s="37"/>
      <c r="J17" s="132"/>
      <c r="K17" s="132"/>
      <c r="L17" s="132"/>
      <c r="M17" s="132"/>
      <c r="N17" s="133"/>
      <c r="O17" s="133"/>
      <c r="P17" s="133"/>
      <c r="Q17" s="133"/>
      <c r="R17" s="133"/>
      <c r="S17" s="133"/>
      <c r="T17" s="133"/>
      <c r="U17" s="134"/>
      <c r="V17" s="134"/>
      <c r="W17" s="134"/>
      <c r="X17" s="134"/>
      <c r="Y17" s="134"/>
      <c r="Z17" s="134"/>
      <c r="AA17" s="134"/>
      <c r="AB17" s="134"/>
      <c r="AC17" s="134"/>
      <c r="AD17" s="134"/>
      <c r="AE17" s="134"/>
      <c r="AF17" s="134"/>
      <c r="AG17" s="174"/>
      <c r="AH17" s="176"/>
      <c r="AI17" s="584"/>
      <c r="AJ17" s="584"/>
      <c r="AK17" s="584"/>
      <c r="AL17" s="584"/>
      <c r="AM17" s="584"/>
      <c r="AN17" s="584"/>
      <c r="AO17" s="584"/>
      <c r="AP17" s="584"/>
      <c r="AQ17" s="584"/>
      <c r="AR17" s="584"/>
    </row>
    <row r="18" spans="1:44" ht="25.2" customHeight="1">
      <c r="A18" s="639"/>
      <c r="B18" s="667"/>
      <c r="C18" s="105" t="s">
        <v>1191</v>
      </c>
      <c r="D18" s="758"/>
      <c r="E18" s="759"/>
      <c r="F18" s="759"/>
      <c r="G18" s="759"/>
      <c r="H18" s="760"/>
      <c r="I18" s="760"/>
      <c r="J18" s="760"/>
      <c r="K18" s="760"/>
      <c r="L18" s="760"/>
      <c r="M18" s="760"/>
      <c r="N18" s="760"/>
      <c r="O18" s="760"/>
      <c r="P18" s="760"/>
      <c r="Q18" s="760"/>
      <c r="R18" s="760"/>
      <c r="S18" s="760"/>
      <c r="T18" s="760"/>
      <c r="U18" s="760"/>
      <c r="V18" s="760"/>
      <c r="W18" s="760"/>
      <c r="X18" s="760"/>
      <c r="Y18" s="760"/>
      <c r="Z18" s="760"/>
      <c r="AA18" s="760"/>
      <c r="AB18" s="760"/>
      <c r="AC18" s="760"/>
      <c r="AD18" s="760"/>
      <c r="AE18" s="760"/>
      <c r="AF18" s="761"/>
      <c r="AG18" s="178"/>
      <c r="AH18" s="176"/>
      <c r="AI18" s="584"/>
      <c r="AJ18" s="584"/>
      <c r="AK18" s="584"/>
      <c r="AL18" s="584"/>
      <c r="AM18" s="584"/>
      <c r="AN18" s="584"/>
      <c r="AO18" s="584"/>
      <c r="AP18" s="584"/>
      <c r="AQ18" s="584"/>
      <c r="AR18" s="584"/>
    </row>
    <row r="19" spans="1:44" ht="15.75" customHeight="1">
      <c r="A19" s="639"/>
      <c r="B19" s="667"/>
      <c r="C19" s="55" t="s">
        <v>88</v>
      </c>
      <c r="D19" s="755"/>
      <c r="E19" s="756"/>
      <c r="F19" s="756"/>
      <c r="G19" s="756"/>
      <c r="H19" s="756"/>
      <c r="I19" s="756"/>
      <c r="J19" s="756"/>
      <c r="K19" s="756"/>
      <c r="L19" s="756"/>
      <c r="M19" s="756"/>
      <c r="N19" s="756"/>
      <c r="O19" s="756"/>
      <c r="P19" s="756"/>
      <c r="Q19" s="756"/>
      <c r="R19" s="756"/>
      <c r="S19" s="756"/>
      <c r="T19" s="756"/>
      <c r="U19" s="756"/>
      <c r="V19" s="756"/>
      <c r="W19" s="756"/>
      <c r="X19" s="756"/>
      <c r="Y19" s="756"/>
      <c r="Z19" s="756"/>
      <c r="AA19" s="756"/>
      <c r="AB19" s="756"/>
      <c r="AC19" s="756"/>
      <c r="AD19" s="756"/>
      <c r="AE19" s="756"/>
      <c r="AF19" s="757"/>
      <c r="AG19" s="174"/>
      <c r="AH19" s="176"/>
      <c r="AI19" s="584"/>
      <c r="AJ19" s="584"/>
      <c r="AK19" s="584"/>
      <c r="AL19" s="584"/>
      <c r="AM19" s="584"/>
      <c r="AN19" s="584"/>
      <c r="AO19" s="584"/>
      <c r="AP19" s="584"/>
      <c r="AQ19" s="584"/>
      <c r="AR19" s="584"/>
    </row>
    <row r="20" spans="1:44" ht="26.25" customHeight="1">
      <c r="A20" s="639"/>
      <c r="B20" s="667"/>
      <c r="C20" s="109" t="s">
        <v>1192</v>
      </c>
      <c r="D20" s="710"/>
      <c r="E20" s="648"/>
      <c r="F20" s="648"/>
      <c r="G20" s="648"/>
      <c r="H20" s="62" t="s">
        <v>212</v>
      </c>
      <c r="I20" s="648"/>
      <c r="J20" s="648"/>
      <c r="K20" s="648"/>
      <c r="L20" s="648"/>
      <c r="M20" s="62" t="s">
        <v>213</v>
      </c>
      <c r="N20" s="648"/>
      <c r="O20" s="648"/>
      <c r="P20" s="648"/>
      <c r="Q20" s="649"/>
      <c r="R20" s="120"/>
      <c r="S20" s="120"/>
      <c r="T20" s="120"/>
      <c r="U20" s="120"/>
      <c r="V20" s="120"/>
      <c r="W20" s="120"/>
      <c r="X20" s="120"/>
      <c r="Y20" s="120"/>
      <c r="Z20" s="120"/>
      <c r="AA20" s="120"/>
      <c r="AB20" s="120"/>
      <c r="AC20" s="120"/>
      <c r="AD20" s="120"/>
      <c r="AE20" s="120"/>
      <c r="AF20" s="120"/>
      <c r="AG20" s="174"/>
      <c r="AH20" s="176"/>
      <c r="AI20" s="584"/>
      <c r="AJ20" s="584"/>
      <c r="AK20" s="584"/>
      <c r="AL20" s="584"/>
      <c r="AM20" s="584"/>
      <c r="AN20" s="584"/>
      <c r="AO20" s="584"/>
      <c r="AP20" s="584"/>
      <c r="AQ20" s="584"/>
      <c r="AR20" s="584"/>
    </row>
    <row r="21" spans="1:44" ht="26.25" customHeight="1">
      <c r="A21" s="640"/>
      <c r="B21" s="668"/>
      <c r="C21" s="55" t="s">
        <v>87</v>
      </c>
      <c r="D21" s="676"/>
      <c r="E21" s="677"/>
      <c r="F21" s="677"/>
      <c r="G21" s="677"/>
      <c r="H21" s="64" t="s">
        <v>212</v>
      </c>
      <c r="I21" s="780"/>
      <c r="J21" s="677"/>
      <c r="K21" s="677"/>
      <c r="L21" s="677"/>
      <c r="M21" s="64" t="s">
        <v>213</v>
      </c>
      <c r="N21" s="677"/>
      <c r="O21" s="677"/>
      <c r="P21" s="677"/>
      <c r="Q21" s="775"/>
      <c r="R21" s="120"/>
      <c r="S21" s="120"/>
      <c r="T21" s="120"/>
      <c r="U21" s="120"/>
      <c r="V21" s="120"/>
      <c r="W21" s="120"/>
      <c r="X21" s="120"/>
      <c r="Y21" s="120"/>
      <c r="Z21" s="120"/>
      <c r="AA21" s="120"/>
      <c r="AB21" s="120"/>
      <c r="AC21" s="120"/>
      <c r="AD21" s="120"/>
      <c r="AE21" s="120"/>
      <c r="AF21" s="120"/>
      <c r="AG21" s="174"/>
      <c r="AH21" s="176"/>
      <c r="AI21" s="584"/>
      <c r="AJ21" s="584"/>
      <c r="AK21" s="584"/>
      <c r="AL21" s="584"/>
      <c r="AM21" s="584"/>
      <c r="AN21" s="584"/>
      <c r="AO21" s="584"/>
      <c r="AP21" s="584"/>
      <c r="AQ21" s="584"/>
      <c r="AR21" s="584"/>
    </row>
    <row r="22" spans="1:44" ht="15.75" customHeight="1">
      <c r="A22" s="643" t="s">
        <v>34</v>
      </c>
      <c r="B22" s="658" t="s">
        <v>1193</v>
      </c>
      <c r="C22" s="671" t="s">
        <v>60</v>
      </c>
      <c r="D22" s="770"/>
      <c r="E22" s="657"/>
      <c r="F22" s="657"/>
      <c r="G22" s="657"/>
      <c r="H22" s="657"/>
      <c r="I22" s="657"/>
      <c r="J22" s="657"/>
      <c r="K22" s="657"/>
      <c r="L22" s="656" t="s">
        <v>25</v>
      </c>
      <c r="M22" s="656"/>
      <c r="N22" s="657"/>
      <c r="O22" s="657"/>
      <c r="P22" s="657"/>
      <c r="Q22" s="657"/>
      <c r="R22" s="657"/>
      <c r="S22" s="657"/>
      <c r="T22" s="709" t="s">
        <v>42</v>
      </c>
      <c r="U22" s="709"/>
      <c r="V22" s="683"/>
      <c r="W22" s="683"/>
      <c r="X22" s="683"/>
      <c r="Y22" s="683"/>
      <c r="Z22" s="683"/>
      <c r="AA22" s="683"/>
      <c r="AB22" s="683"/>
      <c r="AC22" s="683"/>
      <c r="AD22" s="683"/>
      <c r="AE22" s="776" t="s">
        <v>1213</v>
      </c>
      <c r="AF22" s="777"/>
      <c r="AG22" s="174"/>
      <c r="AH22" s="176"/>
      <c r="AI22" s="584"/>
      <c r="AJ22" s="584"/>
      <c r="AK22" s="584"/>
      <c r="AL22" s="584"/>
      <c r="AM22" s="584"/>
      <c r="AN22" s="584"/>
      <c r="AO22" s="584"/>
      <c r="AP22" s="584"/>
      <c r="AQ22" s="584"/>
      <c r="AR22" s="584"/>
    </row>
    <row r="23" spans="1:44" ht="15.75" customHeight="1">
      <c r="A23" s="644"/>
      <c r="B23" s="659"/>
      <c r="C23" s="672"/>
      <c r="D23" s="607" t="s">
        <v>1222</v>
      </c>
      <c r="E23" s="608"/>
      <c r="F23" s="608"/>
      <c r="G23" s="608"/>
      <c r="H23" s="608"/>
      <c r="I23" s="608"/>
      <c r="J23" s="608"/>
      <c r="K23" s="608"/>
      <c r="L23" s="608"/>
      <c r="M23" s="609"/>
      <c r="N23" s="669"/>
      <c r="O23" s="669"/>
      <c r="P23" s="669"/>
      <c r="Q23" s="669"/>
      <c r="R23" s="669"/>
      <c r="S23" s="669"/>
      <c r="T23" s="669"/>
      <c r="U23" s="669"/>
      <c r="V23" s="669"/>
      <c r="W23" s="669"/>
      <c r="X23" s="669"/>
      <c r="Y23" s="669"/>
      <c r="Z23" s="669"/>
      <c r="AA23" s="669"/>
      <c r="AB23" s="669"/>
      <c r="AC23" s="669"/>
      <c r="AD23" s="669"/>
      <c r="AE23" s="669"/>
      <c r="AF23" s="670"/>
      <c r="AG23" s="174"/>
      <c r="AH23" s="176"/>
      <c r="AI23" s="585"/>
      <c r="AJ23" s="584"/>
      <c r="AK23" s="584"/>
      <c r="AL23" s="584"/>
      <c r="AM23" s="584"/>
      <c r="AN23" s="584"/>
      <c r="AO23" s="584"/>
      <c r="AP23" s="584"/>
      <c r="AQ23" s="584"/>
      <c r="AR23" s="584"/>
    </row>
    <row r="24" spans="1:44" ht="15.75" customHeight="1">
      <c r="A24" s="644"/>
      <c r="B24" s="659"/>
      <c r="C24" s="661" t="s">
        <v>207</v>
      </c>
      <c r="D24" s="770"/>
      <c r="E24" s="657"/>
      <c r="F24" s="657"/>
      <c r="G24" s="657"/>
      <c r="H24" s="657"/>
      <c r="I24" s="657"/>
      <c r="J24" s="657"/>
      <c r="K24" s="657"/>
      <c r="L24" s="656" t="s">
        <v>25</v>
      </c>
      <c r="M24" s="656"/>
      <c r="N24" s="656" t="s">
        <v>59</v>
      </c>
      <c r="O24" s="656"/>
      <c r="P24" s="656"/>
      <c r="Q24" s="656"/>
      <c r="R24" s="656"/>
      <c r="S24" s="656"/>
      <c r="T24" s="656"/>
      <c r="U24" s="656"/>
      <c r="V24" s="656"/>
      <c r="W24" s="656"/>
      <c r="X24" s="656"/>
      <c r="Y24" s="656"/>
      <c r="Z24" s="656"/>
      <c r="AA24" s="656"/>
      <c r="AB24" s="656"/>
      <c r="AC24" s="656"/>
      <c r="AD24" s="656"/>
      <c r="AE24" s="707" t="s">
        <v>941</v>
      </c>
      <c r="AF24" s="708"/>
      <c r="AG24" s="174"/>
      <c r="AH24" s="176"/>
      <c r="AI24" s="584"/>
      <c r="AJ24" s="584"/>
      <c r="AK24" s="584"/>
      <c r="AL24" s="584"/>
      <c r="AM24" s="584"/>
      <c r="AN24" s="584"/>
      <c r="AO24" s="584"/>
      <c r="AP24" s="584"/>
      <c r="AQ24" s="584"/>
      <c r="AR24" s="584"/>
    </row>
    <row r="25" spans="1:44" ht="15.75" customHeight="1">
      <c r="A25" s="644"/>
      <c r="B25" s="659"/>
      <c r="C25" s="662"/>
      <c r="D25" s="610" t="s">
        <v>1222</v>
      </c>
      <c r="E25" s="611"/>
      <c r="F25" s="611"/>
      <c r="G25" s="611"/>
      <c r="H25" s="611"/>
      <c r="I25" s="611"/>
      <c r="J25" s="611"/>
      <c r="K25" s="611"/>
      <c r="L25" s="611"/>
      <c r="M25" s="612"/>
      <c r="N25" s="669"/>
      <c r="O25" s="669"/>
      <c r="P25" s="669"/>
      <c r="Q25" s="669"/>
      <c r="R25" s="669"/>
      <c r="S25" s="669"/>
      <c r="T25" s="669"/>
      <c r="U25" s="669"/>
      <c r="V25" s="669"/>
      <c r="W25" s="669"/>
      <c r="X25" s="669"/>
      <c r="Y25" s="669"/>
      <c r="Z25" s="669"/>
      <c r="AA25" s="669"/>
      <c r="AB25" s="669"/>
      <c r="AC25" s="669"/>
      <c r="AD25" s="669"/>
      <c r="AE25" s="669"/>
      <c r="AF25" s="670"/>
      <c r="AG25" s="584"/>
      <c r="AH25" s="584"/>
      <c r="AI25" s="584"/>
      <c r="AJ25" s="584"/>
      <c r="AK25" s="584"/>
      <c r="AL25" s="584"/>
      <c r="AM25" s="584"/>
      <c r="AN25" s="584"/>
      <c r="AO25" s="584"/>
      <c r="AP25" s="584"/>
      <c r="AQ25" s="584"/>
      <c r="AR25" s="584"/>
    </row>
    <row r="26" spans="1:44" ht="15.75" customHeight="1">
      <c r="A26" s="644"/>
      <c r="B26" s="659"/>
      <c r="C26" s="663" t="s">
        <v>1194</v>
      </c>
      <c r="D26" s="783"/>
      <c r="E26" s="784"/>
      <c r="F26" s="784"/>
      <c r="G26" s="784"/>
      <c r="H26" s="784"/>
      <c r="I26" s="784"/>
      <c r="J26" s="784"/>
      <c r="K26" s="784"/>
      <c r="L26" s="784"/>
      <c r="M26" s="784"/>
      <c r="N26" s="784"/>
      <c r="O26" s="784"/>
      <c r="P26" s="784"/>
      <c r="Q26" s="784"/>
      <c r="R26" s="784"/>
      <c r="S26" s="784"/>
      <c r="T26" s="784"/>
      <c r="U26" s="784"/>
      <c r="V26" s="784"/>
      <c r="W26" s="784"/>
      <c r="X26" s="784"/>
      <c r="Y26" s="784"/>
      <c r="Z26" s="784"/>
      <c r="AA26" s="784"/>
      <c r="AB26" s="784"/>
      <c r="AC26" s="784"/>
      <c r="AD26" s="784"/>
      <c r="AE26" s="781" t="s">
        <v>442</v>
      </c>
      <c r="AF26" s="782"/>
      <c r="AG26" s="174"/>
      <c r="AH26" s="176"/>
      <c r="AI26" s="584"/>
      <c r="AJ26" s="584"/>
      <c r="AK26" s="584"/>
      <c r="AL26" s="584"/>
      <c r="AM26" s="584"/>
      <c r="AN26" s="584"/>
      <c r="AO26" s="584"/>
      <c r="AP26" s="584"/>
      <c r="AQ26" s="584"/>
      <c r="AR26" s="584"/>
    </row>
    <row r="27" spans="1:44" ht="15.75" customHeight="1">
      <c r="A27" s="644"/>
      <c r="B27" s="660"/>
      <c r="C27" s="664"/>
      <c r="D27" s="610" t="s">
        <v>1222</v>
      </c>
      <c r="E27" s="611"/>
      <c r="F27" s="611"/>
      <c r="G27" s="611"/>
      <c r="H27" s="611"/>
      <c r="I27" s="611"/>
      <c r="J27" s="611"/>
      <c r="K27" s="611"/>
      <c r="L27" s="611"/>
      <c r="M27" s="612"/>
      <c r="N27" s="669"/>
      <c r="O27" s="669"/>
      <c r="P27" s="669"/>
      <c r="Q27" s="669"/>
      <c r="R27" s="669"/>
      <c r="S27" s="669"/>
      <c r="T27" s="669"/>
      <c r="U27" s="669"/>
      <c r="V27" s="669"/>
      <c r="W27" s="669"/>
      <c r="X27" s="669"/>
      <c r="Y27" s="669"/>
      <c r="Z27" s="669"/>
      <c r="AA27" s="669"/>
      <c r="AB27" s="669"/>
      <c r="AC27" s="669"/>
      <c r="AD27" s="669"/>
      <c r="AE27" s="669"/>
      <c r="AF27" s="670"/>
      <c r="AG27" s="174"/>
      <c r="AH27" s="176"/>
      <c r="AI27" s="584"/>
      <c r="AJ27" s="584"/>
      <c r="AK27" s="584"/>
      <c r="AL27" s="584"/>
      <c r="AM27" s="584"/>
      <c r="AN27" s="584"/>
      <c r="AO27" s="584"/>
      <c r="AP27" s="584"/>
      <c r="AQ27" s="584"/>
      <c r="AR27" s="584"/>
    </row>
    <row r="28" spans="1:44" ht="15.75" customHeight="1">
      <c r="A28" s="644"/>
      <c r="B28" s="687" t="s">
        <v>58</v>
      </c>
      <c r="C28" s="110" t="s">
        <v>89</v>
      </c>
      <c r="D28" s="770"/>
      <c r="E28" s="657"/>
      <c r="F28" s="657"/>
      <c r="G28" s="657"/>
      <c r="H28" s="657"/>
      <c r="I28" s="657"/>
      <c r="J28" s="657"/>
      <c r="K28" s="657"/>
      <c r="L28" s="657"/>
      <c r="M28" s="657"/>
      <c r="N28" s="657"/>
      <c r="O28" s="657"/>
      <c r="P28" s="657"/>
      <c r="Q28" s="657"/>
      <c r="R28" s="785"/>
      <c r="S28" s="129"/>
      <c r="T28" s="129"/>
      <c r="U28" s="129"/>
      <c r="V28" s="129"/>
      <c r="W28" s="129"/>
      <c r="X28" s="129"/>
      <c r="Y28" s="129"/>
      <c r="Z28" s="129"/>
      <c r="AA28" s="129"/>
      <c r="AB28" s="129"/>
      <c r="AC28" s="129"/>
      <c r="AD28" s="129"/>
      <c r="AE28" s="129"/>
      <c r="AF28" s="129"/>
      <c r="AG28" s="174"/>
      <c r="AH28" s="176"/>
      <c r="AI28" s="584"/>
      <c r="AJ28" s="173"/>
      <c r="AK28" s="584"/>
      <c r="AL28" s="584"/>
      <c r="AM28" s="584"/>
      <c r="AN28" s="584"/>
      <c r="AO28" s="584"/>
      <c r="AP28" s="584"/>
      <c r="AQ28" s="584"/>
      <c r="AR28" s="584"/>
    </row>
    <row r="29" spans="1:44" ht="72.75" customHeight="1">
      <c r="A29" s="644"/>
      <c r="B29" s="688"/>
      <c r="C29" s="111" t="s">
        <v>1196</v>
      </c>
      <c r="D29" s="699"/>
      <c r="E29" s="700"/>
      <c r="F29" s="700"/>
      <c r="G29" s="700"/>
      <c r="H29" s="700"/>
      <c r="I29" s="700"/>
      <c r="J29" s="700"/>
      <c r="K29" s="700"/>
      <c r="L29" s="700"/>
      <c r="M29" s="700"/>
      <c r="N29" s="700"/>
      <c r="O29" s="700"/>
      <c r="P29" s="700"/>
      <c r="Q29" s="700"/>
      <c r="R29" s="701"/>
      <c r="S29" s="139"/>
      <c r="T29" s="139"/>
      <c r="U29" s="139"/>
      <c r="V29" s="139"/>
      <c r="W29" s="139"/>
      <c r="X29" s="139"/>
      <c r="Y29" s="139"/>
      <c r="Z29" s="139"/>
      <c r="AA29" s="139"/>
      <c r="AB29" s="139"/>
      <c r="AC29" s="139"/>
      <c r="AD29" s="139"/>
      <c r="AE29" s="139"/>
      <c r="AF29" s="139"/>
      <c r="AG29" s="174"/>
      <c r="AH29" s="176"/>
      <c r="AI29" s="584"/>
      <c r="AJ29" s="584"/>
      <c r="AK29" s="584"/>
      <c r="AL29" s="584"/>
      <c r="AM29" s="584"/>
      <c r="AN29" s="584"/>
      <c r="AO29" s="584"/>
      <c r="AP29" s="584"/>
      <c r="AQ29" s="584"/>
      <c r="AR29" s="584"/>
    </row>
    <row r="30" spans="1:44" ht="15.75" customHeight="1">
      <c r="A30" s="644"/>
      <c r="B30" s="689" t="s">
        <v>1197</v>
      </c>
      <c r="C30" s="690"/>
      <c r="D30" s="645" t="s">
        <v>1223</v>
      </c>
      <c r="E30" s="646"/>
      <c r="F30" s="646"/>
      <c r="G30" s="646"/>
      <c r="H30" s="646"/>
      <c r="I30" s="646"/>
      <c r="J30" s="647"/>
      <c r="K30" s="702"/>
      <c r="L30" s="702"/>
      <c r="M30" s="702"/>
      <c r="N30" s="702"/>
      <c r="O30" s="702"/>
      <c r="P30" s="702"/>
      <c r="Q30" s="38" t="s">
        <v>942</v>
      </c>
      <c r="R30" s="646" t="s">
        <v>1224</v>
      </c>
      <c r="S30" s="646"/>
      <c r="T30" s="646"/>
      <c r="U30" s="646"/>
      <c r="V30" s="646"/>
      <c r="W30" s="646"/>
      <c r="X30" s="647"/>
      <c r="Y30" s="681"/>
      <c r="Z30" s="681"/>
      <c r="AA30" s="681"/>
      <c r="AB30" s="681"/>
      <c r="AC30" s="681"/>
      <c r="AD30" s="681"/>
      <c r="AE30" s="681"/>
      <c r="AF30" s="682"/>
      <c r="AG30" s="174"/>
      <c r="AH30" s="176"/>
      <c r="AI30" s="584"/>
      <c r="AJ30" s="584"/>
      <c r="AK30" s="584"/>
      <c r="AL30" s="584"/>
      <c r="AM30" s="584"/>
      <c r="AN30" s="584"/>
      <c r="AO30" s="584"/>
      <c r="AP30" s="584"/>
      <c r="AQ30" s="584"/>
      <c r="AR30" s="584"/>
    </row>
    <row r="31" spans="1:44" ht="15.75" customHeight="1">
      <c r="A31" s="644"/>
      <c r="B31" s="691"/>
      <c r="C31" s="692"/>
      <c r="D31" s="695"/>
      <c r="E31" s="696"/>
      <c r="F31" s="696"/>
      <c r="G31" s="696"/>
      <c r="H31" s="696"/>
      <c r="I31" s="696"/>
      <c r="J31" s="696"/>
      <c r="K31" s="696"/>
      <c r="L31" s="696"/>
      <c r="M31" s="696"/>
      <c r="N31" s="696"/>
      <c r="O31" s="696"/>
      <c r="P31" s="696"/>
      <c r="Q31" s="696"/>
      <c r="R31" s="696"/>
      <c r="S31" s="696"/>
      <c r="T31" s="696"/>
      <c r="U31" s="696"/>
      <c r="V31" s="696"/>
      <c r="W31" s="696"/>
      <c r="X31" s="696"/>
      <c r="Y31" s="696"/>
      <c r="Z31" s="696"/>
      <c r="AA31" s="696"/>
      <c r="AB31" s="696"/>
      <c r="AC31" s="696"/>
      <c r="AD31" s="696"/>
      <c r="AE31" s="696"/>
      <c r="AF31" s="697"/>
      <c r="AG31" s="174"/>
      <c r="AH31" s="176"/>
      <c r="AI31" s="584"/>
      <c r="AJ31" s="584"/>
      <c r="AK31" s="584"/>
      <c r="AL31" s="584"/>
      <c r="AM31" s="584"/>
      <c r="AN31" s="584"/>
      <c r="AO31" s="584"/>
      <c r="AP31" s="584"/>
      <c r="AQ31" s="584"/>
      <c r="AR31" s="584"/>
    </row>
    <row r="32" spans="1:44" ht="15.75" customHeight="1">
      <c r="A32" s="644"/>
      <c r="B32" s="691"/>
      <c r="C32" s="692"/>
      <c r="D32" s="645" t="s">
        <v>1223</v>
      </c>
      <c r="E32" s="646"/>
      <c r="F32" s="646"/>
      <c r="G32" s="646"/>
      <c r="H32" s="646"/>
      <c r="I32" s="646"/>
      <c r="J32" s="647"/>
      <c r="K32" s="702"/>
      <c r="L32" s="702"/>
      <c r="M32" s="702"/>
      <c r="N32" s="702"/>
      <c r="O32" s="702"/>
      <c r="P32" s="702"/>
      <c r="Q32" s="38" t="s">
        <v>942</v>
      </c>
      <c r="R32" s="646" t="s">
        <v>1225</v>
      </c>
      <c r="S32" s="646"/>
      <c r="T32" s="646"/>
      <c r="U32" s="646"/>
      <c r="V32" s="646"/>
      <c r="W32" s="646"/>
      <c r="X32" s="647"/>
      <c r="Y32" s="681"/>
      <c r="Z32" s="681"/>
      <c r="AA32" s="681"/>
      <c r="AB32" s="681"/>
      <c r="AC32" s="681"/>
      <c r="AD32" s="681"/>
      <c r="AE32" s="681"/>
      <c r="AF32" s="682"/>
      <c r="AG32" s="174"/>
      <c r="AH32" s="176"/>
      <c r="AI32" s="584"/>
      <c r="AJ32" s="584"/>
      <c r="AK32" s="584"/>
      <c r="AL32" s="584"/>
      <c r="AM32" s="584"/>
      <c r="AN32" s="584"/>
      <c r="AO32" s="584"/>
      <c r="AP32" s="584"/>
      <c r="AQ32" s="584"/>
      <c r="AR32" s="584"/>
    </row>
    <row r="33" spans="1:44" ht="15" customHeight="1">
      <c r="A33" s="644"/>
      <c r="B33" s="691"/>
      <c r="C33" s="692"/>
      <c r="D33" s="698"/>
      <c r="E33" s="696"/>
      <c r="F33" s="696"/>
      <c r="G33" s="696"/>
      <c r="H33" s="696"/>
      <c r="I33" s="696"/>
      <c r="J33" s="696"/>
      <c r="K33" s="696"/>
      <c r="L33" s="696"/>
      <c r="M33" s="696"/>
      <c r="N33" s="696"/>
      <c r="O33" s="696"/>
      <c r="P33" s="696"/>
      <c r="Q33" s="696"/>
      <c r="R33" s="696"/>
      <c r="S33" s="696"/>
      <c r="T33" s="696"/>
      <c r="U33" s="696"/>
      <c r="V33" s="696"/>
      <c r="W33" s="696"/>
      <c r="X33" s="696"/>
      <c r="Y33" s="696"/>
      <c r="Z33" s="696"/>
      <c r="AA33" s="696"/>
      <c r="AB33" s="696"/>
      <c r="AC33" s="696"/>
      <c r="AD33" s="696"/>
      <c r="AE33" s="696"/>
      <c r="AF33" s="697"/>
      <c r="AG33" s="174"/>
      <c r="AH33" s="176"/>
      <c r="AI33" s="584"/>
      <c r="AJ33" s="584"/>
      <c r="AK33" s="584"/>
      <c r="AL33" s="584"/>
      <c r="AM33" s="584"/>
      <c r="AN33" s="584"/>
      <c r="AO33" s="584"/>
      <c r="AP33" s="584"/>
      <c r="AQ33" s="584"/>
      <c r="AR33" s="584"/>
    </row>
    <row r="34" spans="1:44" ht="15.75" customHeight="1">
      <c r="A34" s="644"/>
      <c r="B34" s="691"/>
      <c r="C34" s="692"/>
      <c r="D34" s="645" t="s">
        <v>1223</v>
      </c>
      <c r="E34" s="646"/>
      <c r="F34" s="646"/>
      <c r="G34" s="646"/>
      <c r="H34" s="646"/>
      <c r="I34" s="646"/>
      <c r="J34" s="647"/>
      <c r="K34" s="702"/>
      <c r="L34" s="702"/>
      <c r="M34" s="702"/>
      <c r="N34" s="702"/>
      <c r="O34" s="702"/>
      <c r="P34" s="702"/>
      <c r="Q34" s="38" t="s">
        <v>942</v>
      </c>
      <c r="R34" s="646" t="s">
        <v>1225</v>
      </c>
      <c r="S34" s="646"/>
      <c r="T34" s="646"/>
      <c r="U34" s="646"/>
      <c r="V34" s="646"/>
      <c r="W34" s="646"/>
      <c r="X34" s="647"/>
      <c r="Y34" s="681"/>
      <c r="Z34" s="681"/>
      <c r="AA34" s="681"/>
      <c r="AB34" s="681"/>
      <c r="AC34" s="681"/>
      <c r="AD34" s="681"/>
      <c r="AE34" s="681"/>
      <c r="AF34" s="682"/>
      <c r="AG34" s="174"/>
      <c r="AH34" s="176"/>
      <c r="AI34" s="584"/>
      <c r="AJ34" s="584"/>
      <c r="AK34" s="584"/>
      <c r="AL34" s="584"/>
      <c r="AM34" s="584"/>
      <c r="AN34" s="584"/>
      <c r="AO34" s="584"/>
      <c r="AP34" s="584"/>
      <c r="AQ34" s="584"/>
      <c r="AR34" s="584"/>
    </row>
    <row r="35" spans="1:44" ht="15.75" customHeight="1">
      <c r="A35" s="644"/>
      <c r="B35" s="691"/>
      <c r="C35" s="692"/>
      <c r="D35" s="695"/>
      <c r="E35" s="696"/>
      <c r="F35" s="696"/>
      <c r="G35" s="696"/>
      <c r="H35" s="696"/>
      <c r="I35" s="696"/>
      <c r="J35" s="696"/>
      <c r="K35" s="696"/>
      <c r="L35" s="696"/>
      <c r="M35" s="696"/>
      <c r="N35" s="696"/>
      <c r="O35" s="696"/>
      <c r="P35" s="696"/>
      <c r="Q35" s="696"/>
      <c r="R35" s="696"/>
      <c r="S35" s="696"/>
      <c r="T35" s="696"/>
      <c r="U35" s="696"/>
      <c r="V35" s="696"/>
      <c r="W35" s="696"/>
      <c r="X35" s="696"/>
      <c r="Y35" s="696"/>
      <c r="Z35" s="696"/>
      <c r="AA35" s="696"/>
      <c r="AB35" s="696"/>
      <c r="AC35" s="696"/>
      <c r="AD35" s="696"/>
      <c r="AE35" s="696"/>
      <c r="AF35" s="697"/>
      <c r="AG35" s="174"/>
      <c r="AH35" s="176"/>
      <c r="AI35" s="179"/>
      <c r="AJ35" s="179"/>
      <c r="AK35" s="179"/>
      <c r="AL35" s="179"/>
      <c r="AM35" s="179"/>
      <c r="AN35" s="179"/>
      <c r="AO35" s="584"/>
      <c r="AP35" s="584"/>
      <c r="AQ35" s="584"/>
      <c r="AR35" s="584"/>
    </row>
    <row r="36" spans="1:44" ht="15.75" customHeight="1">
      <c r="A36" s="644"/>
      <c r="B36" s="691"/>
      <c r="C36" s="692"/>
      <c r="D36" s="645" t="s">
        <v>1223</v>
      </c>
      <c r="E36" s="646"/>
      <c r="F36" s="646"/>
      <c r="G36" s="646"/>
      <c r="H36" s="646"/>
      <c r="I36" s="646"/>
      <c r="J36" s="647"/>
      <c r="K36" s="702"/>
      <c r="L36" s="702"/>
      <c r="M36" s="702"/>
      <c r="N36" s="702"/>
      <c r="O36" s="702"/>
      <c r="P36" s="702"/>
      <c r="Q36" s="38" t="s">
        <v>942</v>
      </c>
      <c r="R36" s="646" t="s">
        <v>1225</v>
      </c>
      <c r="S36" s="646"/>
      <c r="T36" s="646"/>
      <c r="U36" s="646"/>
      <c r="V36" s="646"/>
      <c r="W36" s="646"/>
      <c r="X36" s="647"/>
      <c r="Y36" s="681"/>
      <c r="Z36" s="681"/>
      <c r="AA36" s="681"/>
      <c r="AB36" s="681"/>
      <c r="AC36" s="681"/>
      <c r="AD36" s="681"/>
      <c r="AE36" s="681"/>
      <c r="AF36" s="682"/>
      <c r="AG36" s="174"/>
      <c r="AH36" s="176"/>
      <c r="AI36" s="179"/>
      <c r="AJ36" s="179"/>
      <c r="AK36" s="179"/>
      <c r="AL36" s="179"/>
      <c r="AM36" s="179"/>
      <c r="AN36" s="179"/>
      <c r="AO36" s="584"/>
      <c r="AP36" s="584"/>
      <c r="AQ36" s="584"/>
      <c r="AR36" s="584"/>
    </row>
    <row r="37" spans="1:44" ht="15.75" customHeight="1">
      <c r="A37" s="644"/>
      <c r="B37" s="693"/>
      <c r="C37" s="694"/>
      <c r="D37" s="698"/>
      <c r="E37" s="696"/>
      <c r="F37" s="696"/>
      <c r="G37" s="696"/>
      <c r="H37" s="696"/>
      <c r="I37" s="696"/>
      <c r="J37" s="696"/>
      <c r="K37" s="696"/>
      <c r="L37" s="696"/>
      <c r="M37" s="696"/>
      <c r="N37" s="696"/>
      <c r="O37" s="696"/>
      <c r="P37" s="696"/>
      <c r="Q37" s="696"/>
      <c r="R37" s="696"/>
      <c r="S37" s="696"/>
      <c r="T37" s="696"/>
      <c r="U37" s="696"/>
      <c r="V37" s="696"/>
      <c r="W37" s="696"/>
      <c r="X37" s="696"/>
      <c r="Y37" s="696"/>
      <c r="Z37" s="696"/>
      <c r="AA37" s="696"/>
      <c r="AB37" s="696"/>
      <c r="AC37" s="696"/>
      <c r="AD37" s="696"/>
      <c r="AE37" s="696"/>
      <c r="AF37" s="697"/>
      <c r="AG37" s="174"/>
      <c r="AH37" s="176"/>
      <c r="AI37" s="179"/>
      <c r="AJ37" s="179"/>
      <c r="AK37" s="179"/>
      <c r="AL37" s="179"/>
      <c r="AM37" s="179"/>
      <c r="AN37" s="179"/>
      <c r="AO37" s="584"/>
      <c r="AP37" s="584"/>
      <c r="AQ37" s="584"/>
      <c r="AR37" s="584"/>
    </row>
    <row r="38" spans="1:44" ht="36.6" customHeight="1">
      <c r="A38" s="644"/>
      <c r="B38" s="679" t="s">
        <v>92</v>
      </c>
      <c r="C38" s="110" t="s">
        <v>1198</v>
      </c>
      <c r="D38" s="613" t="s">
        <v>90</v>
      </c>
      <c r="E38" s="703"/>
      <c r="F38" s="703"/>
      <c r="G38" s="703"/>
      <c r="H38" s="703"/>
      <c r="I38" s="614" t="s">
        <v>91</v>
      </c>
      <c r="J38" s="703"/>
      <c r="K38" s="703"/>
      <c r="L38" s="703"/>
      <c r="M38" s="704"/>
      <c r="N38" s="39"/>
      <c r="O38" s="39"/>
      <c r="P38" s="39"/>
      <c r="Q38" s="39"/>
      <c r="R38" s="39"/>
      <c r="S38" s="39"/>
      <c r="T38" s="39"/>
      <c r="U38" s="39"/>
      <c r="V38" s="39"/>
      <c r="W38" s="39"/>
      <c r="X38" s="39"/>
      <c r="Y38" s="39"/>
      <c r="Z38" s="39"/>
      <c r="AA38" s="39"/>
      <c r="AB38" s="39"/>
      <c r="AC38" s="39"/>
      <c r="AD38" s="39"/>
      <c r="AE38" s="39"/>
      <c r="AF38" s="39"/>
      <c r="AG38" s="174"/>
      <c r="AH38" s="176"/>
      <c r="AI38" s="179"/>
      <c r="AJ38" s="179"/>
      <c r="AK38" s="179"/>
      <c r="AL38" s="179"/>
      <c r="AM38" s="179"/>
      <c r="AN38" s="179"/>
      <c r="AO38" s="584"/>
      <c r="AP38" s="584"/>
      <c r="AQ38" s="584"/>
      <c r="AR38" s="584"/>
    </row>
    <row r="39" spans="1:44" ht="26.4" customHeight="1">
      <c r="A39" s="644"/>
      <c r="B39" s="680"/>
      <c r="C39" s="111" t="s">
        <v>1199</v>
      </c>
      <c r="D39" s="786"/>
      <c r="E39" s="787"/>
      <c r="F39" s="787"/>
      <c r="G39" s="787"/>
      <c r="H39" s="787"/>
      <c r="I39" s="787"/>
      <c r="J39" s="787"/>
      <c r="K39" s="787"/>
      <c r="L39" s="787"/>
      <c r="M39" s="787"/>
      <c r="N39" s="787"/>
      <c r="O39" s="787"/>
      <c r="P39" s="787"/>
      <c r="Q39" s="787"/>
      <c r="R39" s="787"/>
      <c r="S39" s="787"/>
      <c r="T39" s="787"/>
      <c r="U39" s="787"/>
      <c r="V39" s="787"/>
      <c r="W39" s="787"/>
      <c r="X39" s="787"/>
      <c r="Y39" s="787"/>
      <c r="Z39" s="787"/>
      <c r="AA39" s="787"/>
      <c r="AB39" s="787"/>
      <c r="AC39" s="787"/>
      <c r="AD39" s="787"/>
      <c r="AE39" s="787"/>
      <c r="AF39" s="788"/>
      <c r="AG39" s="174"/>
      <c r="AH39" s="176"/>
      <c r="AI39" s="179"/>
      <c r="AJ39" s="179"/>
      <c r="AK39" s="179"/>
      <c r="AL39" s="179"/>
      <c r="AM39" s="179"/>
      <c r="AN39" s="179"/>
      <c r="AO39" s="584"/>
      <c r="AP39" s="584"/>
      <c r="AQ39" s="584"/>
      <c r="AR39" s="584"/>
    </row>
    <row r="40" spans="1:44" ht="37.950000000000003" customHeight="1">
      <c r="A40" s="643" t="s">
        <v>208</v>
      </c>
      <c r="B40" s="684" t="s">
        <v>1200</v>
      </c>
      <c r="C40" s="56" t="s">
        <v>1214</v>
      </c>
      <c r="D40" s="799"/>
      <c r="E40" s="800"/>
      <c r="F40" s="800"/>
      <c r="G40" s="800"/>
      <c r="H40" s="800"/>
      <c r="I40" s="800"/>
      <c r="J40" s="801" t="s">
        <v>216</v>
      </c>
      <c r="K40" s="802"/>
      <c r="L40" s="802"/>
      <c r="M40" s="802"/>
      <c r="N40" s="802"/>
      <c r="O40" s="802"/>
      <c r="P40" s="802"/>
      <c r="Q40" s="802"/>
      <c r="R40" s="802"/>
      <c r="S40" s="800"/>
      <c r="T40" s="800"/>
      <c r="U40" s="800"/>
      <c r="V40" s="800"/>
      <c r="W40" s="800"/>
      <c r="X40" s="800"/>
      <c r="Y40" s="800"/>
      <c r="Z40" s="67" t="s">
        <v>213</v>
      </c>
      <c r="AA40" s="129"/>
      <c r="AB40" s="129"/>
      <c r="AC40" s="129"/>
      <c r="AD40" s="129"/>
      <c r="AE40" s="129"/>
      <c r="AF40" s="129"/>
      <c r="AG40" s="174"/>
      <c r="AH40" s="176"/>
      <c r="AI40" s="179"/>
      <c r="AJ40" s="179"/>
      <c r="AK40" s="179"/>
      <c r="AL40" s="179"/>
      <c r="AM40" s="179"/>
      <c r="AN40" s="179"/>
      <c r="AO40" s="584"/>
      <c r="AP40" s="584"/>
      <c r="AQ40" s="584"/>
      <c r="AR40" s="584"/>
    </row>
    <row r="41" spans="1:44" ht="15.75" customHeight="1">
      <c r="A41" s="644"/>
      <c r="B41" s="685"/>
      <c r="C41" s="57" t="s">
        <v>209</v>
      </c>
      <c r="D41" s="65" t="s">
        <v>210</v>
      </c>
      <c r="E41" s="648"/>
      <c r="F41" s="648"/>
      <c r="G41" s="648"/>
      <c r="H41" s="649"/>
      <c r="I41" s="140"/>
      <c r="J41" s="141"/>
      <c r="K41" s="141"/>
      <c r="L41" s="141"/>
      <c r="M41" s="141"/>
      <c r="N41" s="133"/>
      <c r="O41" s="133"/>
      <c r="P41" s="133"/>
      <c r="Q41" s="133"/>
      <c r="R41" s="133"/>
      <c r="S41" s="133"/>
      <c r="T41" s="133"/>
      <c r="U41" s="134"/>
      <c r="V41" s="134"/>
      <c r="W41" s="134"/>
      <c r="X41" s="134"/>
      <c r="Y41" s="134"/>
      <c r="Z41" s="134"/>
      <c r="AA41" s="134"/>
      <c r="AB41" s="134"/>
      <c r="AC41" s="134"/>
      <c r="AD41" s="134"/>
      <c r="AE41" s="134"/>
      <c r="AF41" s="134"/>
      <c r="AG41" s="174"/>
      <c r="AH41" s="176"/>
      <c r="AI41" s="179"/>
      <c r="AJ41" s="179"/>
      <c r="AK41" s="179"/>
      <c r="AL41" s="179"/>
      <c r="AM41" s="179"/>
      <c r="AN41" s="179"/>
      <c r="AO41" s="584"/>
      <c r="AP41" s="584"/>
      <c r="AQ41" s="584"/>
      <c r="AR41" s="584"/>
    </row>
    <row r="42" spans="1:44" ht="15.75" customHeight="1">
      <c r="A42" s="644"/>
      <c r="B42" s="685"/>
      <c r="C42" s="112" t="s">
        <v>432</v>
      </c>
      <c r="D42" s="836"/>
      <c r="E42" s="837"/>
      <c r="F42" s="837"/>
      <c r="G42" s="837"/>
      <c r="H42" s="837"/>
      <c r="I42" s="837"/>
      <c r="J42" s="837"/>
      <c r="K42" s="837"/>
      <c r="L42" s="837"/>
      <c r="M42" s="837"/>
      <c r="N42" s="837"/>
      <c r="O42" s="837"/>
      <c r="P42" s="837"/>
      <c r="Q42" s="837"/>
      <c r="R42" s="838"/>
      <c r="S42" s="838"/>
      <c r="T42" s="838"/>
      <c r="U42" s="838"/>
      <c r="V42" s="838"/>
      <c r="W42" s="838"/>
      <c r="X42" s="838"/>
      <c r="Y42" s="838"/>
      <c r="Z42" s="838"/>
      <c r="AA42" s="838"/>
      <c r="AB42" s="838"/>
      <c r="AC42" s="838"/>
      <c r="AD42" s="838"/>
      <c r="AE42" s="838"/>
      <c r="AF42" s="839"/>
      <c r="AG42" s="174"/>
      <c r="AH42" s="176"/>
      <c r="AI42" s="179"/>
      <c r="AJ42" s="179"/>
      <c r="AK42" s="179"/>
      <c r="AL42" s="179"/>
      <c r="AM42" s="179"/>
      <c r="AN42" s="179"/>
      <c r="AO42" s="584"/>
      <c r="AP42" s="584"/>
      <c r="AQ42" s="584"/>
      <c r="AR42" s="584"/>
    </row>
    <row r="43" spans="1:44" ht="26.25" customHeight="1">
      <c r="A43" s="644"/>
      <c r="B43" s="685"/>
      <c r="C43" s="58" t="s">
        <v>211</v>
      </c>
      <c r="D43" s="710"/>
      <c r="E43" s="648"/>
      <c r="F43" s="648"/>
      <c r="G43" s="648"/>
      <c r="H43" s="62" t="s">
        <v>212</v>
      </c>
      <c r="I43" s="648"/>
      <c r="J43" s="648"/>
      <c r="K43" s="648"/>
      <c r="L43" s="648"/>
      <c r="M43" s="62" t="s">
        <v>213</v>
      </c>
      <c r="N43" s="648"/>
      <c r="O43" s="648"/>
      <c r="P43" s="648"/>
      <c r="Q43" s="649"/>
      <c r="R43" s="142"/>
      <c r="S43" s="125"/>
      <c r="T43" s="125"/>
      <c r="U43" s="125"/>
      <c r="V43" s="125"/>
      <c r="W43" s="125"/>
      <c r="X43" s="125"/>
      <c r="Y43" s="125"/>
      <c r="Z43" s="125"/>
      <c r="AA43" s="125"/>
      <c r="AB43" s="125"/>
      <c r="AC43" s="125"/>
      <c r="AD43" s="125"/>
      <c r="AE43" s="125"/>
      <c r="AF43" s="125"/>
      <c r="AG43" s="174"/>
      <c r="AH43" s="176"/>
      <c r="AI43" s="179"/>
      <c r="AJ43" s="179"/>
      <c r="AK43" s="179"/>
      <c r="AL43" s="179"/>
      <c r="AM43" s="179"/>
      <c r="AN43" s="179"/>
      <c r="AO43" s="584"/>
      <c r="AP43" s="584"/>
      <c r="AQ43" s="584"/>
      <c r="AR43" s="584"/>
    </row>
    <row r="44" spans="1:44" ht="26.25" customHeight="1">
      <c r="A44" s="644"/>
      <c r="B44" s="685"/>
      <c r="C44" s="59" t="s">
        <v>214</v>
      </c>
      <c r="D44" s="791"/>
      <c r="E44" s="792"/>
      <c r="F44" s="792"/>
      <c r="G44" s="792"/>
      <c r="H44" s="66" t="s">
        <v>212</v>
      </c>
      <c r="I44" s="793"/>
      <c r="J44" s="792"/>
      <c r="K44" s="792"/>
      <c r="L44" s="792"/>
      <c r="M44" s="66" t="s">
        <v>213</v>
      </c>
      <c r="N44" s="792"/>
      <c r="O44" s="792"/>
      <c r="P44" s="792"/>
      <c r="Q44" s="794"/>
      <c r="R44" s="120"/>
      <c r="S44" s="120"/>
      <c r="T44" s="120"/>
      <c r="U44" s="120"/>
      <c r="V44" s="120"/>
      <c r="W44" s="120"/>
      <c r="X44" s="120"/>
      <c r="Y44" s="120"/>
      <c r="Z44" s="120"/>
      <c r="AA44" s="120"/>
      <c r="AB44" s="120"/>
      <c r="AC44" s="120"/>
      <c r="AD44" s="120"/>
      <c r="AE44" s="120"/>
      <c r="AF44" s="120"/>
      <c r="AG44" s="174"/>
      <c r="AH44" s="176"/>
      <c r="AI44" s="179"/>
      <c r="AJ44" s="179"/>
      <c r="AK44" s="179"/>
      <c r="AL44" s="179"/>
      <c r="AM44" s="179"/>
      <c r="AN44" s="179"/>
      <c r="AO44" s="584"/>
      <c r="AP44" s="584"/>
      <c r="AQ44" s="584"/>
      <c r="AR44" s="584"/>
    </row>
    <row r="45" spans="1:44" ht="26.25" customHeight="1">
      <c r="A45" s="644"/>
      <c r="B45" s="685"/>
      <c r="C45" s="113" t="s">
        <v>1201</v>
      </c>
      <c r="D45" s="795"/>
      <c r="E45" s="796"/>
      <c r="F45" s="796"/>
      <c r="G45" s="796"/>
      <c r="H45" s="601" t="s">
        <v>212</v>
      </c>
      <c r="I45" s="796"/>
      <c r="J45" s="796"/>
      <c r="K45" s="796"/>
      <c r="L45" s="796"/>
      <c r="M45" s="601" t="s">
        <v>213</v>
      </c>
      <c r="N45" s="796"/>
      <c r="O45" s="796"/>
      <c r="P45" s="796"/>
      <c r="Q45" s="797"/>
      <c r="R45" s="602"/>
      <c r="S45" s="602"/>
      <c r="T45" s="602"/>
      <c r="U45" s="602"/>
      <c r="V45" s="602"/>
      <c r="W45" s="602"/>
      <c r="X45" s="602"/>
      <c r="Y45" s="602"/>
      <c r="Z45" s="602"/>
      <c r="AA45" s="602"/>
      <c r="AB45" s="602"/>
      <c r="AC45" s="602"/>
      <c r="AD45" s="602"/>
      <c r="AE45" s="602"/>
      <c r="AF45" s="602"/>
      <c r="AG45" s="174"/>
      <c r="AH45" s="180"/>
      <c r="AI45" s="181"/>
      <c r="AJ45" s="181"/>
      <c r="AK45" s="181"/>
      <c r="AL45" s="181"/>
      <c r="AM45" s="181"/>
      <c r="AN45" s="179"/>
      <c r="AO45" s="584"/>
      <c r="AP45" s="584"/>
      <c r="AQ45" s="584"/>
      <c r="AR45" s="584"/>
    </row>
    <row r="46" spans="1:44" ht="26.25" customHeight="1">
      <c r="A46" s="644"/>
      <c r="B46" s="685"/>
      <c r="C46" s="54" t="s">
        <v>943</v>
      </c>
      <c r="D46" s="803"/>
      <c r="E46" s="804"/>
      <c r="F46" s="804"/>
      <c r="G46" s="804"/>
      <c r="H46" s="804"/>
      <c r="I46" s="804"/>
      <c r="J46" s="804"/>
      <c r="K46" s="804"/>
      <c r="L46" s="804"/>
      <c r="M46" s="804"/>
      <c r="N46" s="804"/>
      <c r="O46" s="804"/>
      <c r="P46" s="804"/>
      <c r="Q46" s="804"/>
      <c r="R46" s="804"/>
      <c r="S46" s="804"/>
      <c r="T46" s="804"/>
      <c r="U46" s="804"/>
      <c r="V46" s="804"/>
      <c r="W46" s="804"/>
      <c r="X46" s="804"/>
      <c r="Y46" s="804"/>
      <c r="Z46" s="804"/>
      <c r="AA46" s="804"/>
      <c r="AB46" s="804"/>
      <c r="AC46" s="804"/>
      <c r="AD46" s="804"/>
      <c r="AE46" s="804"/>
      <c r="AF46" s="805"/>
      <c r="AG46" s="174"/>
      <c r="AH46" s="835"/>
      <c r="AI46" s="835"/>
      <c r="AJ46" s="835"/>
      <c r="AK46" s="835"/>
      <c r="AL46" s="835"/>
      <c r="AM46" s="835"/>
      <c r="AN46" s="179"/>
      <c r="AO46" s="584"/>
      <c r="AP46" s="584"/>
      <c r="AQ46" s="584"/>
      <c r="AR46" s="584"/>
    </row>
    <row r="47" spans="1:44" ht="26.25" customHeight="1">
      <c r="A47" s="644"/>
      <c r="B47" s="685"/>
      <c r="C47" s="60" t="s">
        <v>433</v>
      </c>
      <c r="D47" s="806"/>
      <c r="E47" s="705"/>
      <c r="F47" s="705"/>
      <c r="G47" s="705"/>
      <c r="H47" s="603" t="s">
        <v>212</v>
      </c>
      <c r="I47" s="705"/>
      <c r="J47" s="705"/>
      <c r="K47" s="705"/>
      <c r="L47" s="705"/>
      <c r="M47" s="603" t="s">
        <v>213</v>
      </c>
      <c r="N47" s="705"/>
      <c r="O47" s="705"/>
      <c r="P47" s="705"/>
      <c r="Q47" s="706"/>
      <c r="R47" s="604"/>
      <c r="S47" s="604"/>
      <c r="T47" s="604"/>
      <c r="U47" s="604"/>
      <c r="V47" s="604"/>
      <c r="W47" s="604"/>
      <c r="X47" s="604"/>
      <c r="Y47" s="604"/>
      <c r="Z47" s="604"/>
      <c r="AA47" s="604"/>
      <c r="AB47" s="604"/>
      <c r="AC47" s="604"/>
      <c r="AD47" s="604"/>
      <c r="AE47" s="604"/>
      <c r="AF47" s="604"/>
      <c r="AG47" s="174"/>
      <c r="AH47" s="835"/>
      <c r="AI47" s="835"/>
      <c r="AJ47" s="835"/>
      <c r="AK47" s="835"/>
      <c r="AL47" s="835"/>
      <c r="AM47" s="835"/>
      <c r="AN47" s="182"/>
      <c r="AO47" s="584"/>
      <c r="AP47" s="584"/>
      <c r="AQ47" s="584"/>
      <c r="AR47" s="584"/>
    </row>
    <row r="48" spans="1:44" ht="26.25" customHeight="1">
      <c r="A48" s="644"/>
      <c r="B48" s="686"/>
      <c r="C48" s="61" t="s">
        <v>215</v>
      </c>
      <c r="D48" s="798"/>
      <c r="E48" s="789"/>
      <c r="F48" s="789"/>
      <c r="G48" s="789"/>
      <c r="H48" s="605" t="s">
        <v>212</v>
      </c>
      <c r="I48" s="789"/>
      <c r="J48" s="789"/>
      <c r="K48" s="789"/>
      <c r="L48" s="789"/>
      <c r="M48" s="603" t="s">
        <v>213</v>
      </c>
      <c r="N48" s="789"/>
      <c r="O48" s="789"/>
      <c r="P48" s="789"/>
      <c r="Q48" s="790"/>
      <c r="R48" s="604"/>
      <c r="S48" s="604"/>
      <c r="T48" s="604"/>
      <c r="U48" s="604"/>
      <c r="V48" s="604"/>
      <c r="W48" s="604"/>
      <c r="X48" s="604"/>
      <c r="Y48" s="604"/>
      <c r="Z48" s="604"/>
      <c r="AA48" s="604"/>
      <c r="AB48" s="604"/>
      <c r="AC48" s="604"/>
      <c r="AD48" s="604"/>
      <c r="AE48" s="604"/>
      <c r="AF48" s="604"/>
      <c r="AG48" s="174"/>
      <c r="AH48" s="835"/>
      <c r="AI48" s="835"/>
      <c r="AJ48" s="835"/>
      <c r="AK48" s="835"/>
      <c r="AL48" s="835"/>
      <c r="AM48" s="835"/>
      <c r="AN48" s="182"/>
      <c r="AO48" s="584"/>
      <c r="AP48" s="584"/>
      <c r="AQ48" s="584"/>
      <c r="AR48" s="584"/>
    </row>
    <row r="49" spans="1:44" ht="15.75" customHeight="1">
      <c r="A49" s="678"/>
      <c r="B49" s="143"/>
      <c r="C49" s="144"/>
      <c r="AG49" s="174"/>
      <c r="AH49" s="835"/>
      <c r="AI49" s="835"/>
      <c r="AJ49" s="835"/>
      <c r="AK49" s="835"/>
      <c r="AL49" s="835"/>
      <c r="AM49" s="835"/>
      <c r="AN49" s="182"/>
      <c r="AO49" s="584"/>
      <c r="AP49" s="584"/>
      <c r="AQ49" s="584"/>
      <c r="AR49" s="584"/>
    </row>
    <row r="50" spans="1:44" ht="23.4" customHeight="1">
      <c r="B50" s="145" t="s">
        <v>1246</v>
      </c>
      <c r="C50" s="146"/>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584"/>
      <c r="AH50" s="835"/>
      <c r="AI50" s="835"/>
      <c r="AJ50" s="835"/>
      <c r="AK50" s="835"/>
      <c r="AL50" s="835"/>
      <c r="AM50" s="835"/>
      <c r="AN50" s="182"/>
      <c r="AO50" s="584"/>
      <c r="AP50" s="584"/>
      <c r="AQ50" s="584"/>
      <c r="AR50" s="584"/>
    </row>
    <row r="51" spans="1:44" ht="34.950000000000003" customHeight="1">
      <c r="B51" s="811" t="s">
        <v>1203</v>
      </c>
      <c r="C51" s="812"/>
      <c r="D51" s="813" t="s">
        <v>1215</v>
      </c>
      <c r="E51" s="814"/>
      <c r="F51" s="814"/>
      <c r="G51" s="814"/>
      <c r="H51" s="814"/>
      <c r="I51" s="814"/>
      <c r="J51" s="814"/>
      <c r="K51" s="814"/>
      <c r="L51" s="814"/>
      <c r="M51" s="814"/>
      <c r="N51" s="814"/>
      <c r="O51" s="814"/>
      <c r="P51" s="814"/>
      <c r="Q51" s="814"/>
      <c r="R51" s="814"/>
      <c r="S51" s="814"/>
      <c r="T51" s="814"/>
      <c r="U51" s="814"/>
      <c r="V51" s="814"/>
      <c r="W51" s="814"/>
      <c r="X51" s="814"/>
      <c r="Y51" s="814"/>
      <c r="Z51" s="814"/>
      <c r="AA51" s="814"/>
      <c r="AB51" s="814"/>
      <c r="AC51" s="814"/>
      <c r="AD51" s="814"/>
      <c r="AE51" s="814"/>
      <c r="AF51" s="814"/>
      <c r="AG51" s="584"/>
      <c r="AH51" s="835"/>
      <c r="AI51" s="835"/>
      <c r="AJ51" s="835"/>
      <c r="AK51" s="835"/>
      <c r="AL51" s="835"/>
      <c r="AM51" s="835"/>
      <c r="AN51" s="182"/>
      <c r="AO51" s="584"/>
      <c r="AP51" s="584"/>
      <c r="AQ51" s="584"/>
      <c r="AR51" s="584"/>
    </row>
    <row r="52" spans="1:44" ht="19.95" customHeight="1">
      <c r="B52" s="630"/>
      <c r="C52" s="117" t="s">
        <v>454</v>
      </c>
      <c r="D52" s="114"/>
      <c r="E52" s="114"/>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584"/>
      <c r="AH52" s="183"/>
      <c r="AI52" s="183"/>
      <c r="AJ52" s="183"/>
      <c r="AK52" s="183"/>
      <c r="AL52" s="183"/>
      <c r="AM52" s="183"/>
      <c r="AN52" s="184"/>
      <c r="AO52" s="584"/>
      <c r="AP52" s="584"/>
      <c r="AQ52" s="584"/>
      <c r="AR52" s="584"/>
    </row>
    <row r="53" spans="1:44" ht="19.95" customHeight="1">
      <c r="B53" s="150"/>
      <c r="C53" s="117" t="s">
        <v>455</v>
      </c>
      <c r="D53" s="114"/>
      <c r="E53" s="114"/>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584"/>
      <c r="AH53" s="115"/>
      <c r="AI53" s="183"/>
      <c r="AJ53" s="183"/>
      <c r="AK53" s="183"/>
      <c r="AL53" s="183"/>
      <c r="AM53" s="183"/>
      <c r="AN53" s="184"/>
      <c r="AO53" s="584"/>
      <c r="AP53" s="584"/>
      <c r="AQ53" s="584"/>
      <c r="AR53" s="584"/>
    </row>
    <row r="54" spans="1:44" ht="19.95" customHeight="1">
      <c r="B54" s="150"/>
      <c r="C54" s="117" t="s">
        <v>456</v>
      </c>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584"/>
      <c r="AH54" s="115"/>
      <c r="AI54" s="584"/>
      <c r="AJ54" s="584"/>
      <c r="AK54" s="584"/>
      <c r="AL54" s="584"/>
      <c r="AM54" s="584"/>
      <c r="AN54" s="584"/>
      <c r="AO54" s="584"/>
      <c r="AP54" s="584"/>
      <c r="AQ54" s="584"/>
      <c r="AR54" s="584"/>
    </row>
    <row r="55" spans="1:44" hidden="1">
      <c r="B55" s="809"/>
      <c r="C55" s="809"/>
      <c r="D55" s="809"/>
      <c r="E55" s="809"/>
      <c r="F55" s="809"/>
      <c r="G55" s="809"/>
      <c r="H55" s="809"/>
      <c r="I55" s="809"/>
      <c r="J55" s="809"/>
      <c r="K55" s="809"/>
      <c r="L55" s="809"/>
      <c r="M55" s="809"/>
      <c r="N55" s="809"/>
      <c r="O55" s="809"/>
      <c r="P55" s="809"/>
      <c r="Q55" s="809"/>
      <c r="R55" s="809"/>
      <c r="S55" s="809"/>
      <c r="T55" s="809"/>
      <c r="U55" s="809"/>
      <c r="V55" s="809"/>
      <c r="W55" s="810"/>
      <c r="X55" s="810"/>
      <c r="Y55" s="810"/>
      <c r="Z55" s="810"/>
      <c r="AA55" s="810"/>
      <c r="AB55" s="810"/>
      <c r="AC55" s="810"/>
      <c r="AD55" s="810"/>
      <c r="AE55" s="810"/>
      <c r="AF55" s="810"/>
      <c r="AG55" s="584"/>
      <c r="AH55" s="584"/>
      <c r="AI55" s="584"/>
      <c r="AJ55" s="584"/>
      <c r="AK55" s="584"/>
      <c r="AL55" s="584"/>
      <c r="AM55" s="584"/>
      <c r="AN55" s="584"/>
      <c r="AO55" s="584"/>
      <c r="AP55" s="584"/>
      <c r="AQ55" s="584"/>
      <c r="AR55" s="584"/>
    </row>
    <row r="56" spans="1:44" ht="27" hidden="1" customHeight="1">
      <c r="B56" s="809"/>
      <c r="C56" s="809"/>
      <c r="D56" s="809"/>
      <c r="E56" s="809"/>
      <c r="F56" s="809"/>
      <c r="G56" s="809"/>
      <c r="H56" s="809"/>
      <c r="I56" s="809"/>
      <c r="J56" s="809"/>
      <c r="K56" s="809"/>
      <c r="L56" s="809"/>
      <c r="M56" s="809"/>
      <c r="N56" s="809"/>
      <c r="O56" s="809"/>
      <c r="P56" s="809"/>
      <c r="Q56" s="809"/>
      <c r="R56" s="809"/>
      <c r="S56" s="809"/>
      <c r="T56" s="809"/>
      <c r="U56" s="809"/>
      <c r="V56" s="809"/>
      <c r="W56" s="810"/>
      <c r="X56" s="810"/>
      <c r="Y56" s="810"/>
      <c r="Z56" s="810"/>
      <c r="AA56" s="810"/>
      <c r="AB56" s="810"/>
      <c r="AC56" s="810"/>
      <c r="AD56" s="810"/>
      <c r="AE56" s="810"/>
      <c r="AF56" s="810"/>
      <c r="AG56" s="584"/>
      <c r="AH56" s="584"/>
      <c r="AI56" s="584"/>
      <c r="AJ56" s="584"/>
      <c r="AK56" s="584"/>
      <c r="AL56" s="584"/>
      <c r="AM56" s="584"/>
      <c r="AN56" s="584"/>
      <c r="AO56" s="584"/>
      <c r="AP56" s="584"/>
      <c r="AQ56" s="584"/>
      <c r="AR56" s="584"/>
    </row>
    <row r="57" spans="1:44" ht="6" hidden="1" customHeight="1">
      <c r="B57" s="809"/>
      <c r="C57" s="809"/>
      <c r="D57" s="809"/>
      <c r="E57" s="809"/>
      <c r="F57" s="809"/>
      <c r="G57" s="809"/>
      <c r="H57" s="809"/>
      <c r="I57" s="809"/>
      <c r="J57" s="809"/>
      <c r="K57" s="809"/>
      <c r="L57" s="809"/>
      <c r="M57" s="809"/>
      <c r="N57" s="809"/>
      <c r="O57" s="809"/>
      <c r="P57" s="809"/>
      <c r="Q57" s="809"/>
      <c r="R57" s="809"/>
      <c r="S57" s="809"/>
      <c r="T57" s="809"/>
      <c r="U57" s="809"/>
      <c r="V57" s="809"/>
      <c r="W57" s="810"/>
      <c r="X57" s="810"/>
      <c r="Y57" s="810"/>
      <c r="Z57" s="810"/>
      <c r="AA57" s="810"/>
      <c r="AB57" s="810"/>
      <c r="AC57" s="810"/>
      <c r="AD57" s="810"/>
      <c r="AE57" s="810"/>
      <c r="AF57" s="810"/>
      <c r="AG57" s="584"/>
      <c r="AH57" s="584"/>
      <c r="AI57" s="584"/>
      <c r="AJ57" s="584"/>
      <c r="AK57" s="584"/>
      <c r="AL57" s="584"/>
      <c r="AM57" s="584"/>
      <c r="AN57" s="584"/>
      <c r="AO57" s="584"/>
      <c r="AP57" s="584"/>
      <c r="AQ57" s="584"/>
      <c r="AR57" s="584"/>
    </row>
    <row r="58" spans="1:44" ht="30.6" hidden="1" customHeight="1">
      <c r="B58" s="834" t="s">
        <v>1243</v>
      </c>
      <c r="C58" s="834"/>
      <c r="D58" s="830"/>
      <c r="E58" s="830"/>
      <c r="F58" s="830"/>
      <c r="G58" s="831"/>
      <c r="H58" s="831"/>
      <c r="I58" s="831"/>
      <c r="J58" s="831"/>
      <c r="K58" s="831"/>
      <c r="L58" s="831"/>
      <c r="M58" s="831"/>
      <c r="N58" s="831"/>
      <c r="O58" s="831"/>
      <c r="P58" s="185"/>
      <c r="Q58" s="114"/>
      <c r="R58" s="114"/>
      <c r="S58" s="114"/>
      <c r="T58" s="114"/>
      <c r="U58" s="114"/>
      <c r="V58" s="114"/>
      <c r="W58" s="114"/>
      <c r="X58" s="114"/>
      <c r="Y58" s="114"/>
      <c r="Z58" s="114"/>
      <c r="AA58" s="114"/>
      <c r="AB58" s="114"/>
      <c r="AC58" s="114"/>
      <c r="AD58" s="114"/>
      <c r="AE58" s="114"/>
      <c r="AF58" s="114"/>
      <c r="AG58" s="584"/>
      <c r="AH58" s="584"/>
      <c r="AI58" s="584"/>
      <c r="AJ58" s="584"/>
      <c r="AK58" s="584"/>
      <c r="AL58" s="584"/>
      <c r="AM58" s="584"/>
      <c r="AN58" s="584"/>
      <c r="AO58" s="584"/>
      <c r="AP58" s="584"/>
      <c r="AQ58" s="584"/>
      <c r="AR58" s="584"/>
    </row>
    <row r="59" spans="1:44" ht="73.2" customHeight="1">
      <c r="B59" s="832" t="s">
        <v>1204</v>
      </c>
      <c r="C59" s="833"/>
      <c r="D59" s="830"/>
      <c r="E59" s="830"/>
      <c r="F59" s="830"/>
      <c r="G59" s="830"/>
      <c r="H59" s="830"/>
      <c r="I59" s="830"/>
      <c r="J59" s="830"/>
      <c r="K59" s="830"/>
      <c r="L59" s="830"/>
      <c r="M59" s="830"/>
      <c r="N59" s="830"/>
      <c r="O59" s="830"/>
      <c r="P59" s="114"/>
      <c r="Q59" s="114"/>
      <c r="R59" s="114"/>
      <c r="S59" s="114"/>
      <c r="T59" s="114"/>
      <c r="U59" s="114"/>
      <c r="V59" s="114"/>
      <c r="W59" s="114"/>
      <c r="X59" s="114"/>
      <c r="Y59" s="114"/>
      <c r="Z59" s="114"/>
      <c r="AA59" s="114"/>
      <c r="AB59" s="114"/>
      <c r="AC59" s="114"/>
      <c r="AD59" s="114"/>
      <c r="AE59" s="114"/>
      <c r="AF59" s="114"/>
      <c r="AG59" s="584"/>
      <c r="AH59" s="584"/>
      <c r="AI59" s="584"/>
      <c r="AJ59" s="584"/>
      <c r="AK59" s="584"/>
      <c r="AL59" s="584"/>
      <c r="AM59" s="584"/>
      <c r="AN59" s="584"/>
      <c r="AO59" s="584"/>
      <c r="AP59" s="584"/>
      <c r="AQ59" s="584"/>
      <c r="AR59" s="584"/>
    </row>
    <row r="60" spans="1:44" ht="12.6" hidden="1" customHeight="1">
      <c r="B60" s="186"/>
      <c r="C60" s="186"/>
      <c r="D60" s="186"/>
      <c r="E60" s="186"/>
      <c r="F60" s="186"/>
      <c r="G60" s="186"/>
      <c r="H60" s="186"/>
      <c r="I60" s="186"/>
      <c r="J60" s="186"/>
      <c r="K60" s="186"/>
      <c r="L60" s="186"/>
      <c r="M60" s="186"/>
      <c r="N60" s="186"/>
      <c r="O60" s="186"/>
      <c r="P60" s="187"/>
      <c r="Q60" s="187"/>
      <c r="R60" s="187"/>
      <c r="S60" s="187"/>
      <c r="T60" s="187"/>
      <c r="U60" s="187"/>
      <c r="V60" s="187"/>
      <c r="W60" s="187"/>
      <c r="X60" s="187"/>
      <c r="Y60" s="187"/>
      <c r="Z60" s="187"/>
      <c r="AA60" s="187"/>
      <c r="AB60" s="187"/>
      <c r="AC60" s="187"/>
      <c r="AD60" s="187"/>
      <c r="AE60" s="187"/>
      <c r="AF60" s="187"/>
      <c r="AG60" s="584"/>
      <c r="AH60" s="584"/>
      <c r="AI60" s="584"/>
      <c r="AJ60" s="584"/>
      <c r="AK60" s="584"/>
      <c r="AL60" s="584"/>
      <c r="AM60" s="584"/>
      <c r="AN60" s="584"/>
      <c r="AO60" s="584"/>
      <c r="AP60" s="584"/>
      <c r="AQ60" s="584"/>
      <c r="AR60" s="584"/>
    </row>
    <row r="61" spans="1:44" ht="24.6" customHeight="1">
      <c r="B61" s="145" t="s">
        <v>1247</v>
      </c>
      <c r="C61" s="146"/>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584"/>
      <c r="AH61" s="584"/>
      <c r="AI61" s="584"/>
      <c r="AJ61" s="584"/>
      <c r="AK61" s="820"/>
      <c r="AL61" s="820"/>
      <c r="AM61" s="584"/>
      <c r="AN61" s="584"/>
      <c r="AO61" s="584"/>
      <c r="AP61" s="584"/>
      <c r="AQ61" s="584"/>
      <c r="AR61" s="584"/>
    </row>
    <row r="62" spans="1:44" ht="23.4" customHeight="1">
      <c r="B62" s="188" t="s">
        <v>1205</v>
      </c>
      <c r="C62" s="189"/>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1"/>
      <c r="AG62" s="584"/>
      <c r="AH62" s="584"/>
      <c r="AI62" s="584"/>
      <c r="AJ62" s="584"/>
      <c r="AK62" s="820"/>
      <c r="AL62" s="820"/>
      <c r="AM62" s="584"/>
      <c r="AN62" s="584"/>
      <c r="AO62" s="584"/>
      <c r="AP62" s="584"/>
      <c r="AQ62" s="584"/>
      <c r="AR62" s="584"/>
    </row>
    <row r="63" spans="1:44" ht="26.4" customHeight="1">
      <c r="B63" s="192" t="s">
        <v>1206</v>
      </c>
      <c r="C63" s="193"/>
      <c r="D63" s="190"/>
      <c r="E63" s="190"/>
      <c r="F63" s="190"/>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1"/>
      <c r="AG63" s="584"/>
      <c r="AH63" s="584"/>
      <c r="AI63" s="584"/>
      <c r="AJ63" s="584"/>
      <c r="AK63" s="820"/>
      <c r="AL63" s="820"/>
      <c r="AM63" s="584"/>
      <c r="AN63" s="584"/>
      <c r="AO63" s="584"/>
      <c r="AP63" s="584"/>
      <c r="AQ63" s="584"/>
      <c r="AR63" s="584"/>
    </row>
    <row r="64" spans="1:44" ht="35.4" customHeight="1">
      <c r="B64" s="815" t="s">
        <v>1244</v>
      </c>
      <c r="C64" s="816"/>
      <c r="D64" s="816"/>
      <c r="E64" s="816"/>
      <c r="F64" s="816"/>
      <c r="G64" s="816"/>
      <c r="H64" s="816"/>
      <c r="I64" s="816"/>
      <c r="J64" s="816"/>
      <c r="K64" s="816"/>
      <c r="L64" s="816"/>
      <c r="M64" s="816"/>
      <c r="N64" s="816"/>
      <c r="O64" s="816"/>
      <c r="P64" s="816"/>
      <c r="Q64" s="816"/>
      <c r="R64" s="816"/>
      <c r="S64" s="816"/>
      <c r="T64" s="816"/>
      <c r="U64" s="816"/>
      <c r="V64" s="816"/>
      <c r="W64" s="816"/>
      <c r="X64" s="816"/>
      <c r="Y64" s="816"/>
      <c r="Z64" s="816"/>
      <c r="AA64" s="816"/>
      <c r="AB64" s="816"/>
      <c r="AC64" s="816"/>
      <c r="AD64" s="816"/>
      <c r="AE64" s="816"/>
      <c r="AF64" s="816"/>
      <c r="AG64" s="584"/>
      <c r="AH64" s="584"/>
      <c r="AI64" s="584"/>
      <c r="AJ64" s="584"/>
      <c r="AK64" s="584"/>
      <c r="AL64" s="584"/>
      <c r="AM64" s="584"/>
      <c r="AN64" s="584"/>
      <c r="AO64" s="584"/>
      <c r="AP64" s="584"/>
      <c r="AQ64" s="584"/>
      <c r="AR64" s="584"/>
    </row>
    <row r="65" spans="2:44" ht="60" customHeight="1">
      <c r="B65" s="821" t="s">
        <v>1207</v>
      </c>
      <c r="C65" s="822"/>
      <c r="D65" s="823" t="s">
        <v>457</v>
      </c>
      <c r="E65" s="823"/>
      <c r="F65" s="824"/>
      <c r="G65" s="824"/>
      <c r="H65" s="824"/>
      <c r="I65" s="824"/>
      <c r="J65" s="824"/>
      <c r="K65" s="823" t="s">
        <v>458</v>
      </c>
      <c r="L65" s="823"/>
      <c r="M65" s="824"/>
      <c r="N65" s="824"/>
      <c r="O65" s="824"/>
      <c r="P65" s="824"/>
      <c r="Q65" s="824"/>
      <c r="R65" s="194"/>
      <c r="S65" s="194"/>
      <c r="T65" s="194"/>
      <c r="U65" s="194"/>
      <c r="V65" s="194"/>
      <c r="W65" s="194"/>
      <c r="X65" s="194"/>
      <c r="Y65" s="194"/>
      <c r="Z65" s="194"/>
      <c r="AA65" s="194"/>
      <c r="AB65" s="194"/>
      <c r="AC65" s="194"/>
      <c r="AD65" s="194"/>
      <c r="AE65" s="194"/>
      <c r="AF65" s="194"/>
      <c r="AG65" s="584"/>
      <c r="AH65" s="584"/>
      <c r="AI65" s="584"/>
      <c r="AJ65" s="584"/>
      <c r="AK65" s="584"/>
      <c r="AL65" s="195"/>
      <c r="AM65" s="584"/>
      <c r="AN65" s="584"/>
      <c r="AO65" s="584"/>
      <c r="AP65" s="584"/>
      <c r="AQ65" s="584"/>
      <c r="AR65" s="584"/>
    </row>
    <row r="66" spans="2:44" ht="78.599999999999994" customHeight="1">
      <c r="B66" s="825" t="s">
        <v>1216</v>
      </c>
      <c r="C66" s="825"/>
      <c r="D66" s="825"/>
      <c r="E66" s="825"/>
      <c r="F66" s="825"/>
      <c r="G66" s="825"/>
      <c r="H66" s="825"/>
      <c r="I66" s="825"/>
      <c r="J66" s="825"/>
      <c r="K66" s="826"/>
      <c r="L66" s="827"/>
      <c r="M66" s="828"/>
      <c r="N66" s="828"/>
      <c r="O66" s="828"/>
      <c r="P66" s="828"/>
      <c r="Q66" s="829"/>
      <c r="R66" s="194"/>
      <c r="S66" s="194"/>
      <c r="T66" s="194"/>
      <c r="U66" s="194"/>
      <c r="V66" s="194"/>
      <c r="W66" s="194"/>
      <c r="X66" s="194"/>
      <c r="Y66" s="194"/>
      <c r="Z66" s="194"/>
      <c r="AA66" s="194"/>
      <c r="AB66" s="194"/>
      <c r="AC66" s="194"/>
      <c r="AD66" s="194"/>
      <c r="AE66" s="194"/>
      <c r="AF66" s="194"/>
      <c r="AG66" s="584"/>
      <c r="AH66" s="584"/>
      <c r="AI66" s="584"/>
      <c r="AJ66" s="584"/>
      <c r="AK66" s="584"/>
      <c r="AL66" s="195"/>
      <c r="AM66" s="584"/>
      <c r="AN66" s="584"/>
      <c r="AO66" s="584"/>
      <c r="AP66" s="584"/>
      <c r="AQ66" s="584"/>
      <c r="AR66" s="584"/>
    </row>
    <row r="67" spans="2:44" ht="36" customHeight="1">
      <c r="B67" s="817" t="s">
        <v>1208</v>
      </c>
      <c r="C67" s="818"/>
      <c r="D67" s="818"/>
      <c r="E67" s="818"/>
      <c r="F67" s="818"/>
      <c r="G67" s="818"/>
      <c r="H67" s="818"/>
      <c r="I67" s="818"/>
      <c r="J67" s="818"/>
      <c r="K67" s="818"/>
      <c r="L67" s="818"/>
      <c r="M67" s="818"/>
      <c r="N67" s="818"/>
      <c r="O67" s="818"/>
      <c r="P67" s="818"/>
      <c r="Q67" s="818"/>
      <c r="R67" s="818"/>
      <c r="S67" s="818"/>
      <c r="T67" s="818"/>
      <c r="U67" s="818"/>
      <c r="V67" s="818"/>
      <c r="W67" s="818"/>
      <c r="X67" s="818"/>
      <c r="Y67" s="818"/>
      <c r="Z67" s="818"/>
      <c r="AA67" s="818"/>
      <c r="AB67" s="818"/>
      <c r="AC67" s="818"/>
      <c r="AD67" s="818"/>
      <c r="AE67" s="818"/>
      <c r="AF67" s="818"/>
      <c r="AG67" s="196"/>
      <c r="AH67" s="196"/>
      <c r="AI67" s="196"/>
      <c r="AJ67" s="196"/>
      <c r="AK67" s="584"/>
      <c r="AL67" s="195"/>
      <c r="AM67" s="584"/>
      <c r="AN67" s="584"/>
      <c r="AO67" s="584"/>
      <c r="AP67" s="584"/>
      <c r="AQ67" s="584"/>
      <c r="AR67" s="584"/>
    </row>
    <row r="68" spans="2:44" ht="35.4" customHeight="1">
      <c r="B68" s="817" t="s">
        <v>1209</v>
      </c>
      <c r="C68" s="819"/>
      <c r="D68" s="819"/>
      <c r="E68" s="819"/>
      <c r="F68" s="819"/>
      <c r="G68" s="819"/>
      <c r="H68" s="819"/>
      <c r="I68" s="819"/>
      <c r="J68" s="819"/>
      <c r="K68" s="819"/>
      <c r="L68" s="819"/>
      <c r="M68" s="819"/>
      <c r="N68" s="819"/>
      <c r="O68" s="819"/>
      <c r="P68" s="819"/>
      <c r="Q68" s="819"/>
      <c r="R68" s="819"/>
      <c r="S68" s="819"/>
      <c r="T68" s="819"/>
      <c r="U68" s="819"/>
      <c r="V68" s="819"/>
      <c r="W68" s="819"/>
      <c r="X68" s="819"/>
      <c r="Y68" s="819"/>
      <c r="Z68" s="819"/>
      <c r="AA68" s="819"/>
      <c r="AB68" s="819"/>
      <c r="AC68" s="819"/>
      <c r="AD68" s="819"/>
      <c r="AE68" s="819"/>
      <c r="AF68" s="819"/>
      <c r="AG68" s="196"/>
      <c r="AH68" s="196"/>
      <c r="AI68" s="196"/>
      <c r="AJ68" s="196"/>
      <c r="AK68" s="584"/>
      <c r="AL68" s="195"/>
      <c r="AM68" s="584"/>
      <c r="AN68" s="584"/>
      <c r="AO68" s="584"/>
      <c r="AP68" s="584"/>
      <c r="AQ68" s="584"/>
      <c r="AR68" s="584"/>
    </row>
    <row r="69" spans="2:44">
      <c r="B69" s="197"/>
      <c r="C69" s="198"/>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c r="AE69" s="199"/>
      <c r="AF69" s="199"/>
      <c r="AG69" s="197"/>
      <c r="AH69" s="197"/>
      <c r="AI69" s="197"/>
      <c r="AJ69" s="197"/>
      <c r="AK69" s="197"/>
    </row>
  </sheetData>
  <sheetProtection password="CCE9" sheet="1" objects="1" scenarios="1" selectLockedCells="1"/>
  <customSheetViews>
    <customSheetView guid="{5F03DFA0-28D7-47AD-B673-73A3F942CCDA}" showPageBreaks="1" fitToPage="1" printArea="1" hiddenColumns="1" view="pageLayout" topLeftCell="B22">
      <selection activeCell="D39" sqref="D39:E40"/>
      <pageMargins left="0.31496062992125984" right="0.31496062992125984" top="0.35433070866141736" bottom="0.35433070866141736" header="0.31496062992125984" footer="0.31496062992125984"/>
      <pageSetup paperSize="9" scale="48" orientation="portrait" r:id="rId1"/>
    </customSheetView>
  </customSheetViews>
  <mergeCells count="136">
    <mergeCell ref="B1:AF1"/>
    <mergeCell ref="B55:AF57"/>
    <mergeCell ref="B51:C51"/>
    <mergeCell ref="D51:AF51"/>
    <mergeCell ref="B64:AF64"/>
    <mergeCell ref="B67:AF67"/>
    <mergeCell ref="B68:AF68"/>
    <mergeCell ref="AK61:AL61"/>
    <mergeCell ref="AK62:AL63"/>
    <mergeCell ref="B65:C65"/>
    <mergeCell ref="D65:E65"/>
    <mergeCell ref="F65:J65"/>
    <mergeCell ref="K65:L65"/>
    <mergeCell ref="M65:Q65"/>
    <mergeCell ref="B66:K66"/>
    <mergeCell ref="L66:Q66"/>
    <mergeCell ref="D58:O58"/>
    <mergeCell ref="B59:C59"/>
    <mergeCell ref="D59:O59"/>
    <mergeCell ref="B58:C58"/>
    <mergeCell ref="AH46:AM51"/>
    <mergeCell ref="R32:X32"/>
    <mergeCell ref="D31:AF31"/>
    <mergeCell ref="D42:AF42"/>
    <mergeCell ref="D39:AF39"/>
    <mergeCell ref="I48:L48"/>
    <mergeCell ref="N48:Q48"/>
    <mergeCell ref="D44:G44"/>
    <mergeCell ref="I44:L44"/>
    <mergeCell ref="N44:Q44"/>
    <mergeCell ref="D45:G45"/>
    <mergeCell ref="I45:L45"/>
    <mergeCell ref="N45:Q45"/>
    <mergeCell ref="D48:G48"/>
    <mergeCell ref="D40:I40"/>
    <mergeCell ref="J40:R40"/>
    <mergeCell ref="S40:Y40"/>
    <mergeCell ref="D46:AF46"/>
    <mergeCell ref="D47:G47"/>
    <mergeCell ref="I47:L47"/>
    <mergeCell ref="AG9:AL10"/>
    <mergeCell ref="R30:X30"/>
    <mergeCell ref="K30:P30"/>
    <mergeCell ref="K36:P36"/>
    <mergeCell ref="L24:M24"/>
    <mergeCell ref="I21:L21"/>
    <mergeCell ref="R34:X34"/>
    <mergeCell ref="K34:P34"/>
    <mergeCell ref="D33:AF33"/>
    <mergeCell ref="AE26:AF26"/>
    <mergeCell ref="N25:AF25"/>
    <mergeCell ref="D26:AD26"/>
    <mergeCell ref="N24:AD24"/>
    <mergeCell ref="D28:R28"/>
    <mergeCell ref="D30:J30"/>
    <mergeCell ref="D24:K24"/>
    <mergeCell ref="B8:C8"/>
    <mergeCell ref="B6:C6"/>
    <mergeCell ref="B9:B15"/>
    <mergeCell ref="D17:G17"/>
    <mergeCell ref="N23:AF23"/>
    <mergeCell ref="D19:AF19"/>
    <mergeCell ref="D18:AF18"/>
    <mergeCell ref="D8:AF8"/>
    <mergeCell ref="D6:H6"/>
    <mergeCell ref="N15:Q15"/>
    <mergeCell ref="D14:G14"/>
    <mergeCell ref="D22:K22"/>
    <mergeCell ref="D13:AF13"/>
    <mergeCell ref="N14:Q14"/>
    <mergeCell ref="I14:L14"/>
    <mergeCell ref="D16:G16"/>
    <mergeCell ref="N21:Q21"/>
    <mergeCell ref="D20:G20"/>
    <mergeCell ref="AE22:AF22"/>
    <mergeCell ref="D3:N3"/>
    <mergeCell ref="D4:E5"/>
    <mergeCell ref="F4:K4"/>
    <mergeCell ref="J9:M9"/>
    <mergeCell ref="D9:G9"/>
    <mergeCell ref="D12:AF12"/>
    <mergeCell ref="F5:K5"/>
    <mergeCell ref="L4:M5"/>
    <mergeCell ref="N4:S4"/>
    <mergeCell ref="D11:AF11"/>
    <mergeCell ref="N5:S5"/>
    <mergeCell ref="D7:H7"/>
    <mergeCell ref="D10:G10"/>
    <mergeCell ref="A40:A49"/>
    <mergeCell ref="B38:B39"/>
    <mergeCell ref="Y30:AF30"/>
    <mergeCell ref="Y32:AF32"/>
    <mergeCell ref="D32:J32"/>
    <mergeCell ref="V22:AD22"/>
    <mergeCell ref="B40:B48"/>
    <mergeCell ref="B28:B29"/>
    <mergeCell ref="B30:C37"/>
    <mergeCell ref="D35:AF35"/>
    <mergeCell ref="D36:J36"/>
    <mergeCell ref="D37:AF37"/>
    <mergeCell ref="D29:R29"/>
    <mergeCell ref="K32:P32"/>
    <mergeCell ref="E38:H38"/>
    <mergeCell ref="J38:M38"/>
    <mergeCell ref="N47:Q47"/>
    <mergeCell ref="AE24:AF24"/>
    <mergeCell ref="T22:U22"/>
    <mergeCell ref="R36:X36"/>
    <mergeCell ref="Y36:AF36"/>
    <mergeCell ref="Y34:AF34"/>
    <mergeCell ref="D43:G43"/>
    <mergeCell ref="I43:L43"/>
    <mergeCell ref="B2:C2"/>
    <mergeCell ref="D2:AF2"/>
    <mergeCell ref="A4:A21"/>
    <mergeCell ref="B7:C7"/>
    <mergeCell ref="A22:A39"/>
    <mergeCell ref="D34:J34"/>
    <mergeCell ref="N43:Q43"/>
    <mergeCell ref="E41:H41"/>
    <mergeCell ref="B3:C3"/>
    <mergeCell ref="B4:C4"/>
    <mergeCell ref="B5:C5"/>
    <mergeCell ref="L22:M22"/>
    <mergeCell ref="N22:S22"/>
    <mergeCell ref="B22:B27"/>
    <mergeCell ref="C24:C25"/>
    <mergeCell ref="C26:C27"/>
    <mergeCell ref="B16:B21"/>
    <mergeCell ref="I20:L20"/>
    <mergeCell ref="N27:AF27"/>
    <mergeCell ref="C22:C23"/>
    <mergeCell ref="D15:G15"/>
    <mergeCell ref="I15:L15"/>
    <mergeCell ref="N20:Q20"/>
    <mergeCell ref="D21:G21"/>
  </mergeCells>
  <phoneticPr fontId="2" type="Hiragana"/>
  <dataValidations xWindow="457" yWindow="925" count="33">
    <dataValidation allowBlank="1" showErrorMessage="1" sqref="J40 S40:Z40"/>
    <dataValidation imeMode="halfAlpha" allowBlank="1" showInputMessage="1" showErrorMessage="1" sqref="M45 J41:M41 E41:H41 J16:M17 H16 J9:M10 H45 H46:H48 R46:AF48 N46:Q46 D46:G46 M46:M48 I46:L46 D14:G14 I14:L14 N14:Q14 N15:Q15 I15:L15 D15:G15 D16:G16 D20:G20 I20:L20 N20:Q20 D21:G21 I21:L21 N21:Q21 N23:AF23 N25:AF25 N27:AF27 D43:G43 I43:L43 N43:Q43 N44:Q44 I44:L44 D44:G44 D45:G45 I45:L45 N45:Q45 N47:Q47 I47:L47 D47:G47 D48:G48 I48:L48 N48:Q48"/>
    <dataValidation type="list" allowBlank="1" showErrorMessage="1" sqref="D40:I40">
      <formula1>"自宅,実家,その他"</formula1>
    </dataValidation>
    <dataValidation showInputMessage="1" showErrorMessage="1" sqref="N24"/>
    <dataValidation type="list" allowBlank="1" showErrorMessage="1" prompt="修了_x000a_中退_x000a_卒業_x000a_いずれかを選んでください。" sqref="AE24:AF24">
      <formula1>"修了,中退"</formula1>
    </dataValidation>
    <dataValidation type="list" allowBlank="1" showErrorMessage="1" sqref="AE22:AF22">
      <formula1>"卒業,中退"</formula1>
    </dataValidation>
    <dataValidation allowBlank="1" showErrorMessage="1" prompt="学科がわかる方は入力してください。" sqref="V22:AD22"/>
    <dataValidation imeMode="hiragana" allowBlank="1" showInputMessage="1" showErrorMessage="1" sqref="D22:K22"/>
    <dataValidation errorStyle="warning" imeMode="halfAlpha" allowBlank="1" showInputMessage="1" showErrorMessage="1" prompt="（例：2000/12/31）" sqref="K32 K34 R30 K30 R32 R34 R36 K36"/>
    <dataValidation errorStyle="warning" imeMode="halfAlpha" allowBlank="1" showInputMessage="1" showErrorMessage="1" prompt="（例：2000/1/1）　" sqref="D30 D32 D34 D36"/>
    <dataValidation allowBlank="1" showInputMessage="1" showErrorMessage="1" prompt="ない場合は入力しないでください。罰がある場合は，日付・内容・罰の内容を入力ください。" sqref="D38:D39 I38 N38:AF38"/>
    <dataValidation type="list" allowBlank="1" showErrorMessage="1" prompt="男性：1　女性：2" sqref="D7">
      <formula1>" ,１,２"</formula1>
    </dataValidation>
    <dataValidation allowBlank="1" showInputMessage="1" showErrorMessage="1" prompt="戸籍のとおりに都道府県名から入力してください。_x000a_丁目・番地・号は省略しないでください。_x000a_登録日までに変更を予定している方は空欄とし，１２月２日までに追記してください。_x000a_外国籍の方は，外国人住民に係る住民票のとおりに，国籍をご記入ください。" sqref="D8:AF8"/>
    <dataValidation allowBlank="1" showInputMessage="1" showErrorMessage="1" prompt="戸籍又は外国人住民に係る住民票どおりに記入してください。_x000a_※漢字にご注意ください。パソコンで入力できない漢字の場合は，空欄のままプリントアウトし，手書きでご記入ください。_x000a_登録日までに改姓を予定している方は，改姓後の姓を入力してください。" sqref="F5:K5"/>
    <dataValidation imeMode="halfAlpha" allowBlank="1" showInputMessage="1" showErrorMessage="1" prompt="（例：1980/1/1）" sqref="D6:H6"/>
    <dataValidation imeMode="hiragana" allowBlank="1" showInputMessage="1" showErrorMessage="1" prompt="ふりがな（ひらがな）" sqref="F4:K4 N4:S4"/>
    <dataValidation allowBlank="1" showInputMessage="1" showErrorMessage="1" prompt="戸籍又は外国人住民に係る住民票どおりに記入してください。_x000a_※漢字にご注意ください。パソコンで入力できない漢字の場合は，空欄のままプリントアウトし，手書きでご記入ください。_x000a_" sqref="N5:S5"/>
    <dataValidation imeMode="halfAlpha" allowBlank="1" showInputMessage="1" showErrorMessage="1" prompt="郵便番号（ﾊｲﾌﾝなし。例：1000013）" sqref="D9:G9"/>
    <dataValidation allowBlank="1" showInputMessage="1" showErrorMessage="1" prompt="丁目，番地，号は省略して「－」（半角ﾊｲﾌﾝ）で繋いでください。_x000a_他の弁護士と事務所を共にする場合は，事務所名称・ビル名等表記を統一してください。" sqref="D11:AF11"/>
    <dataValidation allowBlank="1" showInputMessage="1" showErrorMessage="1" prompt="他の弁護士と事務所を共にする場合は，事務所名称・ビル名等表記を統一してください。" sqref="D13:AF13"/>
    <dataValidation allowBlank="1" showInputMessage="1" showErrorMessage="1" prompt="丁目，番地，号は省略して「－」（半角ﾊｲﾌﾝ）で繋いでください。_x000a_他の弁護士と事務所を共にする場合は，事務所名称・ビル名等表記を統一してください。_x000a_※企業内弁護士として登録される方は，本欄に会社名をご記入ください（その場合，「事務所名」欄は空欄です。）。" sqref="D12:AF12"/>
    <dataValidation allowBlank="1" showInputMessage="1" showErrorMessage="1" prompt="登録日現在の住所を記入してください（未定の場合は，実家等を記入してください。）。" sqref="D18:AF19"/>
    <dataValidation type="list" allowBlank="1" sqref="AE26:AF26">
      <formula1>"合格,卒業,修了,中退"</formula1>
    </dataValidation>
    <dataValidation type="list" allowBlank="1" showErrorMessage="1" sqref="D28:R28">
      <formula1>"司法試験合格,司法試験第二次試験合格"</formula1>
    </dataValidation>
    <dataValidation type="list" allowBlank="1" showInputMessage="1" showErrorMessage="1" prompt="ない場合は入力しないでください。罰がある場合は，日付・内容・罰の内容を入力ください。" sqref="E38:H38 J38:M38">
      <formula1>"あり,なし"</formula1>
    </dataValidation>
    <dataValidation type="list" allowBlank="1" showInputMessage="1" prompt="法科大学院を除く大学院等。「卒業」「修了」「中退」も忘れずに入力してください。_x000a_" sqref="D26:AD26">
      <formula1>"▼予備試験に合格した場合は，下記を選択し，右側のタブの「合格」を選択してください。）。それ以外の学歴は手打ちで入力してください。,司法試験予備試験"</formula1>
    </dataValidation>
    <dataValidation allowBlank="1" showInputMessage="1" sqref="X10"/>
    <dataValidation type="list" showErrorMessage="1" prompt="右側の▼から選んでください。" sqref="D3:N3">
      <formula1>"　,東京,第一東京,第二東京,神奈川県,埼玉,千葉県,茨城県,栃木県,群馬,静岡県,山梨県,長野県,新潟県,大阪,京都,兵庫県,奈良,滋賀,和歌山,愛知県,三重,岐阜県,福井,金沢,富山県,広島,山口県,岡山,鳥取県,島根県,福岡県,佐賀県,長崎県,大分県,熊本県,鹿児島県,宮崎県,沖縄,仙台,福島県,山形県,岩手,秋田,青森県,札幌,函館,旭川,釧路,香川県,徳島,高知,愛媛"</formula1>
    </dataValidation>
    <dataValidation type="list" imeMode="halfAlpha" showErrorMessage="1" sqref="D29:R29">
      <formula1>"2021/9/7,2021/1/20,2019/9/10,2018/9/11,2017/9/12,2016/9/6,2015/9/8,2014/9/9,2013/9/10,2012/9/11,2011/9/8,2011/4/21,2010/9/9,2010/11/11,2009/9/10,2009/11/12"</formula1>
    </dataValidation>
    <dataValidation imeMode="halfAlpha" operator="equal" allowBlank="1" showErrorMessage="1" prompt="（例：1980/1/1）" sqref="D59"/>
    <dataValidation type="date" allowBlank="1" showInputMessage="1" showErrorMessage="1" sqref="D58:O58">
      <formula1>44531</formula1>
      <formula2>44712</formula2>
    </dataValidation>
    <dataValidation type="list" allowBlank="1" showInputMessage="1" showErrorMessage="1" sqref="B52:B54">
      <formula1>"○"</formula1>
    </dataValidation>
    <dataValidation type="list" allowBlank="1" showInputMessage="1" showErrorMessage="1" sqref="L66:Q66">
      <formula1>"希望する,希望しない"</formula1>
    </dataValidation>
  </dataValidations>
  <printOptions horizontalCentered="1"/>
  <pageMargins left="0.31496062992125984" right="0.31496062992125984" top="0.35433070866141736" bottom="0.35433070866141736" header="0.31496062992125984" footer="0.31496062992125984"/>
  <pageSetup paperSize="9" scale="49" orientation="portrait" r:id="rId2"/>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A1:E80"/>
  <sheetViews>
    <sheetView zoomScaleNormal="100" workbookViewId="0">
      <pane xSplit="1" ySplit="4" topLeftCell="B5" activePane="bottomRight" state="frozen"/>
      <selection activeCell="D6" sqref="D6:M6"/>
      <selection pane="topRight" activeCell="D6" sqref="D6:M6"/>
      <selection pane="bottomLeft" activeCell="D6" sqref="D6:M6"/>
      <selection pane="bottomRight" activeCell="D6" sqref="D6:M6"/>
    </sheetView>
  </sheetViews>
  <sheetFormatPr defaultColWidth="9" defaultRowHeight="13.2"/>
  <cols>
    <col min="1" max="1" width="6.109375" style="9" customWidth="1"/>
    <col min="2" max="2" width="28.33203125" style="160" customWidth="1"/>
    <col min="3" max="3" width="60.33203125" style="160" customWidth="1"/>
    <col min="4" max="16384" width="9" style="160"/>
  </cols>
  <sheetData>
    <row r="1" spans="1:5" ht="14.4">
      <c r="A1" s="8" t="s">
        <v>452</v>
      </c>
    </row>
    <row r="2" spans="1:5" ht="37.5" customHeight="1">
      <c r="A2" s="1297" t="s">
        <v>528</v>
      </c>
      <c r="B2" s="1298"/>
      <c r="C2" s="1298"/>
      <c r="D2" s="1298"/>
    </row>
    <row r="3" spans="1:5" ht="17.25" customHeight="1">
      <c r="A3" s="9" t="s">
        <v>529</v>
      </c>
    </row>
    <row r="4" spans="1:5" ht="13.8" thickBot="1">
      <c r="A4" s="10" t="s">
        <v>246</v>
      </c>
      <c r="B4" s="11" t="s">
        <v>247</v>
      </c>
      <c r="C4" s="11" t="s">
        <v>248</v>
      </c>
      <c r="D4" s="27" t="s">
        <v>527</v>
      </c>
    </row>
    <row r="5" spans="1:5">
      <c r="A5" s="12" t="s">
        <v>249</v>
      </c>
      <c r="B5" s="13" t="s">
        <v>250</v>
      </c>
      <c r="C5" s="13" t="s">
        <v>251</v>
      </c>
      <c r="D5" s="161"/>
    </row>
    <row r="6" spans="1:5">
      <c r="A6" s="12" t="s">
        <v>249</v>
      </c>
      <c r="B6" s="12" t="s">
        <v>252</v>
      </c>
      <c r="C6" s="12" t="s">
        <v>253</v>
      </c>
      <c r="D6" s="23" t="s">
        <v>530</v>
      </c>
    </row>
    <row r="7" spans="1:5">
      <c r="A7" s="12" t="s">
        <v>249</v>
      </c>
      <c r="B7" s="12" t="s">
        <v>254</v>
      </c>
      <c r="C7" s="12" t="s">
        <v>255</v>
      </c>
      <c r="D7" s="23" t="s">
        <v>530</v>
      </c>
    </row>
    <row r="8" spans="1:5">
      <c r="A8" s="14" t="s">
        <v>256</v>
      </c>
      <c r="B8" s="12" t="s">
        <v>257</v>
      </c>
      <c r="C8" s="12" t="s">
        <v>258</v>
      </c>
      <c r="D8" s="23" t="s">
        <v>530</v>
      </c>
    </row>
    <row r="9" spans="1:5">
      <c r="A9" s="14" t="s">
        <v>256</v>
      </c>
      <c r="B9" s="14" t="s">
        <v>531</v>
      </c>
      <c r="C9" s="14" t="s">
        <v>449</v>
      </c>
      <c r="D9" s="161"/>
    </row>
    <row r="10" spans="1:5">
      <c r="A10" s="14" t="s">
        <v>256</v>
      </c>
      <c r="B10" s="14" t="s">
        <v>259</v>
      </c>
      <c r="C10" s="14" t="s">
        <v>260</v>
      </c>
      <c r="D10" s="161"/>
    </row>
    <row r="11" spans="1:5">
      <c r="A11" s="14" t="s">
        <v>256</v>
      </c>
      <c r="B11" s="14" t="s">
        <v>261</v>
      </c>
      <c r="C11" s="14" t="s">
        <v>262</v>
      </c>
      <c r="D11" s="22" t="s">
        <v>530</v>
      </c>
      <c r="E11" s="21"/>
    </row>
    <row r="12" spans="1:5">
      <c r="A12" s="14" t="s">
        <v>256</v>
      </c>
      <c r="B12" s="14" t="s">
        <v>263</v>
      </c>
      <c r="C12" s="14" t="s">
        <v>264</v>
      </c>
      <c r="D12" s="161"/>
    </row>
    <row r="13" spans="1:5">
      <c r="A13" s="14" t="s">
        <v>265</v>
      </c>
      <c r="B13" s="14" t="s">
        <v>266</v>
      </c>
      <c r="C13" s="14" t="s">
        <v>267</v>
      </c>
      <c r="D13" s="161"/>
    </row>
    <row r="14" spans="1:5">
      <c r="A14" s="14" t="s">
        <v>265</v>
      </c>
      <c r="B14" s="14" t="s">
        <v>268</v>
      </c>
      <c r="C14" s="14" t="s">
        <v>269</v>
      </c>
      <c r="D14" s="161" t="s">
        <v>530</v>
      </c>
    </row>
    <row r="15" spans="1:5">
      <c r="A15" s="14" t="s">
        <v>265</v>
      </c>
      <c r="B15" s="14" t="s">
        <v>270</v>
      </c>
      <c r="C15" s="14" t="s">
        <v>271</v>
      </c>
      <c r="D15" s="161"/>
    </row>
    <row r="16" spans="1:5">
      <c r="A16" s="14" t="s">
        <v>265</v>
      </c>
      <c r="B16" s="14" t="s">
        <v>272</v>
      </c>
      <c r="C16" s="14" t="s">
        <v>273</v>
      </c>
      <c r="D16" s="161"/>
    </row>
    <row r="17" spans="1:4">
      <c r="A17" s="14" t="s">
        <v>265</v>
      </c>
      <c r="B17" s="14" t="s">
        <v>274</v>
      </c>
      <c r="C17" s="14" t="s">
        <v>275</v>
      </c>
      <c r="D17" s="161" t="s">
        <v>530</v>
      </c>
    </row>
    <row r="18" spans="1:4">
      <c r="A18" s="14" t="s">
        <v>265</v>
      </c>
      <c r="B18" s="14" t="s">
        <v>276</v>
      </c>
      <c r="C18" s="14" t="s">
        <v>277</v>
      </c>
      <c r="D18" s="161" t="s">
        <v>530</v>
      </c>
    </row>
    <row r="19" spans="1:4" ht="14.25" customHeight="1">
      <c r="A19" s="14" t="s">
        <v>265</v>
      </c>
      <c r="B19" s="14" t="s">
        <v>278</v>
      </c>
      <c r="C19" s="14" t="s">
        <v>279</v>
      </c>
      <c r="D19" s="161"/>
    </row>
    <row r="20" spans="1:4" ht="14.25" customHeight="1">
      <c r="A20" s="14" t="s">
        <v>280</v>
      </c>
      <c r="B20" s="14" t="s">
        <v>281</v>
      </c>
      <c r="C20" s="24" t="s">
        <v>282</v>
      </c>
      <c r="D20" s="161" t="s">
        <v>530</v>
      </c>
    </row>
    <row r="21" spans="1:4" ht="14.25" customHeight="1">
      <c r="A21" s="14" t="s">
        <v>283</v>
      </c>
      <c r="B21" s="14" t="s">
        <v>284</v>
      </c>
      <c r="C21" s="24" t="s">
        <v>285</v>
      </c>
      <c r="D21" s="161"/>
    </row>
    <row r="22" spans="1:4">
      <c r="A22" s="14" t="s">
        <v>283</v>
      </c>
      <c r="B22" s="14" t="s">
        <v>286</v>
      </c>
      <c r="C22" s="14" t="s">
        <v>287</v>
      </c>
      <c r="D22" s="161"/>
    </row>
    <row r="23" spans="1:4">
      <c r="A23" s="14" t="s">
        <v>283</v>
      </c>
      <c r="B23" s="14" t="s">
        <v>288</v>
      </c>
      <c r="C23" s="14" t="s">
        <v>289</v>
      </c>
      <c r="D23" s="161" t="s">
        <v>530</v>
      </c>
    </row>
    <row r="24" spans="1:4">
      <c r="A24" s="14" t="s">
        <v>283</v>
      </c>
      <c r="B24" s="14" t="s">
        <v>290</v>
      </c>
      <c r="C24" s="14" t="s">
        <v>291</v>
      </c>
      <c r="D24" s="161" t="s">
        <v>530</v>
      </c>
    </row>
    <row r="25" spans="1:4">
      <c r="A25" s="14" t="s">
        <v>292</v>
      </c>
      <c r="B25" s="14" t="s">
        <v>293</v>
      </c>
      <c r="C25" s="14" t="s">
        <v>294</v>
      </c>
      <c r="D25" s="161" t="s">
        <v>530</v>
      </c>
    </row>
    <row r="26" spans="1:4">
      <c r="A26" s="14" t="s">
        <v>292</v>
      </c>
      <c r="B26" s="14" t="s">
        <v>295</v>
      </c>
      <c r="C26" s="14" t="s">
        <v>296</v>
      </c>
      <c r="D26" s="161" t="s">
        <v>530</v>
      </c>
    </row>
    <row r="27" spans="1:4">
      <c r="A27" s="14" t="s">
        <v>297</v>
      </c>
      <c r="B27" s="14" t="s">
        <v>298</v>
      </c>
      <c r="C27" s="14" t="s">
        <v>453</v>
      </c>
      <c r="D27" s="161"/>
    </row>
    <row r="28" spans="1:4">
      <c r="A28" s="14" t="s">
        <v>299</v>
      </c>
      <c r="B28" s="14" t="s">
        <v>300</v>
      </c>
      <c r="C28" s="14" t="s">
        <v>301</v>
      </c>
      <c r="D28" s="161"/>
    </row>
    <row r="29" spans="1:4">
      <c r="A29" s="14" t="s">
        <v>299</v>
      </c>
      <c r="B29" s="14" t="s">
        <v>302</v>
      </c>
      <c r="C29" s="14" t="s">
        <v>303</v>
      </c>
      <c r="D29" s="161" t="s">
        <v>530</v>
      </c>
    </row>
    <row r="30" spans="1:4">
      <c r="A30" s="14" t="s">
        <v>299</v>
      </c>
      <c r="B30" s="14" t="s">
        <v>304</v>
      </c>
      <c r="C30" s="14" t="s">
        <v>305</v>
      </c>
      <c r="D30" s="161" t="s">
        <v>530</v>
      </c>
    </row>
    <row r="31" spans="1:4">
      <c r="A31" s="14" t="s">
        <v>299</v>
      </c>
      <c r="B31" s="14" t="s">
        <v>306</v>
      </c>
      <c r="C31" s="14" t="s">
        <v>307</v>
      </c>
      <c r="D31" s="161" t="s">
        <v>530</v>
      </c>
    </row>
    <row r="32" spans="1:4">
      <c r="A32" s="14" t="s">
        <v>299</v>
      </c>
      <c r="B32" s="14" t="s">
        <v>308</v>
      </c>
      <c r="C32" s="14" t="s">
        <v>309</v>
      </c>
      <c r="D32" s="161"/>
    </row>
    <row r="33" spans="1:4">
      <c r="A33" s="14" t="s">
        <v>310</v>
      </c>
      <c r="B33" s="14" t="s">
        <v>311</v>
      </c>
      <c r="C33" s="14" t="s">
        <v>312</v>
      </c>
      <c r="D33" s="161" t="s">
        <v>530</v>
      </c>
    </row>
    <row r="34" spans="1:4" ht="26.4">
      <c r="A34" s="14" t="s">
        <v>310</v>
      </c>
      <c r="B34" s="24" t="s">
        <v>532</v>
      </c>
      <c r="C34" s="14" t="s">
        <v>313</v>
      </c>
      <c r="D34" s="161" t="s">
        <v>530</v>
      </c>
    </row>
    <row r="35" spans="1:4">
      <c r="A35" s="14" t="s">
        <v>314</v>
      </c>
      <c r="B35" s="24" t="s">
        <v>447</v>
      </c>
      <c r="C35" s="14" t="s">
        <v>315</v>
      </c>
      <c r="D35" s="161" t="s">
        <v>530</v>
      </c>
    </row>
    <row r="36" spans="1:4">
      <c r="A36" s="14" t="s">
        <v>314</v>
      </c>
      <c r="B36" s="14" t="s">
        <v>316</v>
      </c>
      <c r="C36" s="14" t="s">
        <v>317</v>
      </c>
      <c r="D36" s="161"/>
    </row>
    <row r="37" spans="1:4">
      <c r="A37" s="14" t="s">
        <v>314</v>
      </c>
      <c r="B37" s="14" t="s">
        <v>318</v>
      </c>
      <c r="C37" s="14" t="s">
        <v>319</v>
      </c>
      <c r="D37" s="161" t="s">
        <v>530</v>
      </c>
    </row>
    <row r="38" spans="1:4">
      <c r="A38" s="14" t="s">
        <v>320</v>
      </c>
      <c r="B38" s="14" t="s">
        <v>321</v>
      </c>
      <c r="C38" s="14" t="s">
        <v>322</v>
      </c>
      <c r="D38" s="161" t="s">
        <v>530</v>
      </c>
    </row>
    <row r="39" spans="1:4">
      <c r="A39" s="14" t="s">
        <v>323</v>
      </c>
      <c r="B39" s="14" t="s">
        <v>324</v>
      </c>
      <c r="C39" s="14" t="s">
        <v>325</v>
      </c>
      <c r="D39" s="161" t="s">
        <v>530</v>
      </c>
    </row>
    <row r="40" spans="1:4">
      <c r="A40" s="14" t="s">
        <v>323</v>
      </c>
      <c r="B40" s="14" t="s">
        <v>326</v>
      </c>
      <c r="C40" s="14" t="s">
        <v>327</v>
      </c>
      <c r="D40" s="161" t="s">
        <v>530</v>
      </c>
    </row>
    <row r="41" spans="1:4">
      <c r="A41" s="14" t="s">
        <v>323</v>
      </c>
      <c r="B41" s="14" t="s">
        <v>328</v>
      </c>
      <c r="C41" s="14" t="s">
        <v>329</v>
      </c>
      <c r="D41" s="161"/>
    </row>
    <row r="42" spans="1:4">
      <c r="A42" s="14" t="s">
        <v>330</v>
      </c>
      <c r="B42" s="14" t="s">
        <v>331</v>
      </c>
      <c r="C42" s="14" t="s">
        <v>332</v>
      </c>
      <c r="D42" s="161"/>
    </row>
    <row r="43" spans="1:4">
      <c r="A43" s="14" t="s">
        <v>333</v>
      </c>
      <c r="B43" s="14" t="s">
        <v>334</v>
      </c>
      <c r="C43" s="14" t="s">
        <v>335</v>
      </c>
      <c r="D43" s="161" t="s">
        <v>530</v>
      </c>
    </row>
    <row r="44" spans="1:4">
      <c r="A44" s="14" t="s">
        <v>336</v>
      </c>
      <c r="B44" s="14" t="s">
        <v>337</v>
      </c>
      <c r="C44" s="14" t="s">
        <v>338</v>
      </c>
      <c r="D44" s="161"/>
    </row>
    <row r="45" spans="1:4">
      <c r="A45" s="14" t="s">
        <v>336</v>
      </c>
      <c r="B45" s="14" t="s">
        <v>339</v>
      </c>
      <c r="C45" s="14" t="s">
        <v>340</v>
      </c>
      <c r="D45" s="161"/>
    </row>
    <row r="46" spans="1:4" s="15" customFormat="1">
      <c r="A46" s="14" t="s">
        <v>336</v>
      </c>
      <c r="B46" s="14" t="s">
        <v>341</v>
      </c>
      <c r="C46" s="14" t="s">
        <v>342</v>
      </c>
      <c r="D46" s="161" t="s">
        <v>530</v>
      </c>
    </row>
    <row r="47" spans="1:4" ht="39.6">
      <c r="A47" s="14" t="s">
        <v>343</v>
      </c>
      <c r="B47" s="25" t="s">
        <v>344</v>
      </c>
      <c r="C47" s="26" t="s">
        <v>533</v>
      </c>
      <c r="D47" s="161"/>
    </row>
    <row r="48" spans="1:4">
      <c r="A48" s="14" t="s">
        <v>345</v>
      </c>
      <c r="B48" s="25" t="s">
        <v>346</v>
      </c>
      <c r="C48" s="25" t="s">
        <v>347</v>
      </c>
      <c r="D48" s="161" t="s">
        <v>530</v>
      </c>
    </row>
    <row r="49" spans="1:4">
      <c r="A49" s="14" t="s">
        <v>345</v>
      </c>
      <c r="B49" s="25" t="s">
        <v>348</v>
      </c>
      <c r="C49" s="25" t="s">
        <v>349</v>
      </c>
      <c r="D49" s="161" t="s">
        <v>530</v>
      </c>
    </row>
    <row r="50" spans="1:4">
      <c r="A50" s="14" t="s">
        <v>345</v>
      </c>
      <c r="B50" s="25" t="s">
        <v>350</v>
      </c>
      <c r="C50" s="25" t="s">
        <v>351</v>
      </c>
      <c r="D50" s="161" t="s">
        <v>530</v>
      </c>
    </row>
    <row r="51" spans="1:4">
      <c r="A51" s="14" t="s">
        <v>352</v>
      </c>
      <c r="B51" s="25" t="s">
        <v>353</v>
      </c>
      <c r="C51" s="25" t="s">
        <v>534</v>
      </c>
      <c r="D51" s="161"/>
    </row>
    <row r="52" spans="1:4">
      <c r="A52" s="25" t="s">
        <v>345</v>
      </c>
      <c r="B52" s="25" t="s">
        <v>535</v>
      </c>
      <c r="C52" s="25" t="s">
        <v>536</v>
      </c>
      <c r="D52" s="161"/>
    </row>
    <row r="53" spans="1:4">
      <c r="A53" s="14" t="s">
        <v>345</v>
      </c>
      <c r="B53" s="25" t="s">
        <v>354</v>
      </c>
      <c r="C53" s="25" t="s">
        <v>355</v>
      </c>
      <c r="D53" s="161"/>
    </row>
    <row r="54" spans="1:4">
      <c r="A54" s="14" t="s">
        <v>345</v>
      </c>
      <c r="B54" s="25" t="s">
        <v>356</v>
      </c>
      <c r="C54" s="25" t="s">
        <v>357</v>
      </c>
      <c r="D54" s="161"/>
    </row>
    <row r="55" spans="1:4">
      <c r="A55" s="14" t="s">
        <v>345</v>
      </c>
      <c r="B55" s="25" t="s">
        <v>358</v>
      </c>
      <c r="C55" s="25" t="s">
        <v>359</v>
      </c>
      <c r="D55" s="161" t="s">
        <v>530</v>
      </c>
    </row>
    <row r="56" spans="1:4">
      <c r="A56" s="14" t="s">
        <v>345</v>
      </c>
      <c r="B56" s="25" t="s">
        <v>360</v>
      </c>
      <c r="C56" s="25" t="s">
        <v>361</v>
      </c>
      <c r="D56" s="161" t="s">
        <v>530</v>
      </c>
    </row>
    <row r="57" spans="1:4">
      <c r="A57" s="14" t="s">
        <v>345</v>
      </c>
      <c r="B57" s="25" t="s">
        <v>362</v>
      </c>
      <c r="C57" s="25" t="s">
        <v>363</v>
      </c>
      <c r="D57" s="161" t="s">
        <v>530</v>
      </c>
    </row>
    <row r="58" spans="1:4">
      <c r="A58" s="14" t="s">
        <v>364</v>
      </c>
      <c r="B58" s="25" t="s">
        <v>365</v>
      </c>
      <c r="C58" s="25" t="s">
        <v>366</v>
      </c>
      <c r="D58" s="161"/>
    </row>
    <row r="59" spans="1:4" ht="13.35" customHeight="1">
      <c r="A59" s="14" t="s">
        <v>364</v>
      </c>
      <c r="B59" s="25" t="s">
        <v>367</v>
      </c>
      <c r="C59" s="26" t="s">
        <v>368</v>
      </c>
      <c r="D59" s="161"/>
    </row>
    <row r="60" spans="1:4" ht="13.35" customHeight="1">
      <c r="A60" s="14" t="s">
        <v>369</v>
      </c>
      <c r="B60" s="25" t="s">
        <v>370</v>
      </c>
      <c r="C60" s="26" t="s">
        <v>371</v>
      </c>
      <c r="D60" s="161" t="s">
        <v>530</v>
      </c>
    </row>
    <row r="61" spans="1:4" ht="13.35" customHeight="1">
      <c r="A61" s="14" t="s">
        <v>369</v>
      </c>
      <c r="B61" s="25" t="s">
        <v>372</v>
      </c>
      <c r="C61" s="26" t="s">
        <v>373</v>
      </c>
      <c r="D61" s="161"/>
    </row>
    <row r="62" spans="1:4" ht="13.35" customHeight="1">
      <c r="A62" s="14" t="s">
        <v>374</v>
      </c>
      <c r="B62" s="25" t="s">
        <v>375</v>
      </c>
      <c r="C62" s="26" t="s">
        <v>376</v>
      </c>
      <c r="D62" s="161" t="s">
        <v>530</v>
      </c>
    </row>
    <row r="63" spans="1:4">
      <c r="A63" s="14" t="s">
        <v>377</v>
      </c>
      <c r="B63" s="25" t="s">
        <v>378</v>
      </c>
      <c r="C63" s="25" t="s">
        <v>379</v>
      </c>
      <c r="D63" s="161"/>
    </row>
    <row r="64" spans="1:4">
      <c r="A64" s="14" t="s">
        <v>377</v>
      </c>
      <c r="B64" s="25" t="s">
        <v>380</v>
      </c>
      <c r="C64" s="25" t="s">
        <v>381</v>
      </c>
      <c r="D64" s="161" t="s">
        <v>530</v>
      </c>
    </row>
    <row r="65" spans="1:4">
      <c r="A65" s="14" t="s">
        <v>377</v>
      </c>
      <c r="B65" s="25" t="s">
        <v>382</v>
      </c>
      <c r="C65" s="25" t="s">
        <v>383</v>
      </c>
      <c r="D65" s="161"/>
    </row>
    <row r="66" spans="1:4">
      <c r="A66" s="14" t="s">
        <v>377</v>
      </c>
      <c r="B66" s="25" t="s">
        <v>384</v>
      </c>
      <c r="C66" s="25" t="s">
        <v>385</v>
      </c>
      <c r="D66" s="161" t="s">
        <v>530</v>
      </c>
    </row>
    <row r="67" spans="1:4">
      <c r="A67" s="14" t="s">
        <v>386</v>
      </c>
      <c r="B67" s="25" t="s">
        <v>387</v>
      </c>
      <c r="C67" s="25" t="s">
        <v>388</v>
      </c>
      <c r="D67" s="161"/>
    </row>
    <row r="68" spans="1:4">
      <c r="A68" s="14" t="s">
        <v>389</v>
      </c>
      <c r="B68" s="25" t="s">
        <v>390</v>
      </c>
      <c r="C68" s="25" t="s">
        <v>391</v>
      </c>
      <c r="D68" s="161"/>
    </row>
    <row r="69" spans="1:4">
      <c r="A69" s="14" t="s">
        <v>389</v>
      </c>
      <c r="B69" s="25" t="s">
        <v>392</v>
      </c>
      <c r="C69" s="25" t="s">
        <v>393</v>
      </c>
      <c r="D69" s="161" t="s">
        <v>530</v>
      </c>
    </row>
    <row r="70" spans="1:4">
      <c r="A70" s="14" t="s">
        <v>389</v>
      </c>
      <c r="B70" s="25" t="s">
        <v>394</v>
      </c>
      <c r="C70" s="25" t="s">
        <v>395</v>
      </c>
      <c r="D70" s="161"/>
    </row>
    <row r="71" spans="1:4">
      <c r="A71" s="14" t="s">
        <v>396</v>
      </c>
      <c r="B71" s="25" t="s">
        <v>397</v>
      </c>
      <c r="C71" s="25" t="s">
        <v>537</v>
      </c>
      <c r="D71" s="161"/>
    </row>
    <row r="72" spans="1:4">
      <c r="A72" s="14" t="s">
        <v>396</v>
      </c>
      <c r="B72" s="25" t="s">
        <v>398</v>
      </c>
      <c r="C72" s="25" t="s">
        <v>399</v>
      </c>
      <c r="D72" s="161" t="s">
        <v>530</v>
      </c>
    </row>
    <row r="73" spans="1:4">
      <c r="A73" s="14" t="s">
        <v>396</v>
      </c>
      <c r="B73" s="25" t="s">
        <v>400</v>
      </c>
      <c r="C73" s="25" t="s">
        <v>401</v>
      </c>
      <c r="D73" s="161" t="s">
        <v>530</v>
      </c>
    </row>
    <row r="74" spans="1:4">
      <c r="A74" s="14" t="s">
        <v>402</v>
      </c>
      <c r="B74" s="25" t="s">
        <v>403</v>
      </c>
      <c r="C74" s="25" t="s">
        <v>404</v>
      </c>
      <c r="D74" s="161" t="s">
        <v>530</v>
      </c>
    </row>
    <row r="75" spans="1:4">
      <c r="A75" s="14" t="s">
        <v>405</v>
      </c>
      <c r="B75" s="25" t="s">
        <v>406</v>
      </c>
      <c r="C75" s="25" t="s">
        <v>407</v>
      </c>
      <c r="D75" s="161" t="s">
        <v>530</v>
      </c>
    </row>
    <row r="76" spans="1:4">
      <c r="A76" s="14" t="s">
        <v>408</v>
      </c>
      <c r="B76" s="25" t="s">
        <v>409</v>
      </c>
      <c r="C76" s="25" t="s">
        <v>410</v>
      </c>
      <c r="D76" s="161" t="s">
        <v>530</v>
      </c>
    </row>
    <row r="77" spans="1:4">
      <c r="A77" s="14" t="s">
        <v>408</v>
      </c>
      <c r="B77" s="25" t="s">
        <v>411</v>
      </c>
      <c r="C77" s="25" t="s">
        <v>412</v>
      </c>
      <c r="D77" s="161"/>
    </row>
    <row r="78" spans="1:4">
      <c r="A78" s="14" t="s">
        <v>408</v>
      </c>
      <c r="B78" s="25" t="s">
        <v>413</v>
      </c>
      <c r="C78" s="25" t="s">
        <v>414</v>
      </c>
      <c r="D78" s="161" t="s">
        <v>530</v>
      </c>
    </row>
    <row r="79" spans="1:4">
      <c r="A79" s="14" t="s">
        <v>408</v>
      </c>
      <c r="B79" s="25" t="s">
        <v>415</v>
      </c>
      <c r="C79" s="25" t="s">
        <v>416</v>
      </c>
      <c r="D79" s="161"/>
    </row>
    <row r="80" spans="1:4">
      <c r="A80" s="14" t="s">
        <v>417</v>
      </c>
      <c r="B80" s="25" t="s">
        <v>418</v>
      </c>
      <c r="C80" s="25" t="s">
        <v>448</v>
      </c>
      <c r="D80" s="161"/>
    </row>
  </sheetData>
  <mergeCells count="1">
    <mergeCell ref="A2:D2"/>
  </mergeCells>
  <phoneticPr fontId="61"/>
  <pageMargins left="0.7" right="0.7" top="0.75" bottom="0.75" header="0.3" footer="0.3"/>
  <pageSetup paperSize="9" scale="8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116"/>
  <sheetViews>
    <sheetView workbookViewId="0">
      <selection activeCell="I25" sqref="I24:I25"/>
    </sheetView>
  </sheetViews>
  <sheetFormatPr defaultRowHeight="13.2"/>
  <cols>
    <col min="1" max="1" width="19.6640625" customWidth="1"/>
    <col min="2" max="2" width="17.88671875" customWidth="1"/>
  </cols>
  <sheetData>
    <row r="1" spans="1:3">
      <c r="A1" s="28" t="s">
        <v>591</v>
      </c>
      <c r="B1" s="28" t="s">
        <v>592</v>
      </c>
      <c r="C1" s="30" t="s">
        <v>593</v>
      </c>
    </row>
    <row r="2" spans="1:3">
      <c r="A2" s="28" t="s">
        <v>594</v>
      </c>
      <c r="B2" s="28" t="s">
        <v>595</v>
      </c>
      <c r="C2" s="30" t="s">
        <v>596</v>
      </c>
    </row>
    <row r="3" spans="1:3">
      <c r="A3" s="28" t="s">
        <v>597</v>
      </c>
      <c r="B3" s="28" t="s">
        <v>598</v>
      </c>
      <c r="C3" s="30" t="s">
        <v>599</v>
      </c>
    </row>
    <row r="4" spans="1:3">
      <c r="A4" s="28" t="s">
        <v>600</v>
      </c>
      <c r="B4" s="28" t="s">
        <v>601</v>
      </c>
      <c r="C4" s="30" t="s">
        <v>602</v>
      </c>
    </row>
    <row r="5" spans="1:3">
      <c r="A5" s="29" t="s">
        <v>603</v>
      </c>
      <c r="B5" s="28" t="s">
        <v>604</v>
      </c>
      <c r="C5" s="30" t="s">
        <v>605</v>
      </c>
    </row>
    <row r="6" spans="1:3">
      <c r="A6" s="29" t="s">
        <v>606</v>
      </c>
      <c r="B6" s="28" t="s">
        <v>607</v>
      </c>
      <c r="C6" s="30" t="s">
        <v>608</v>
      </c>
    </row>
    <row r="7" spans="1:3">
      <c r="A7" s="29" t="s">
        <v>609</v>
      </c>
      <c r="B7" s="28" t="s">
        <v>610</v>
      </c>
      <c r="C7" s="30" t="s">
        <v>611</v>
      </c>
    </row>
    <row r="8" spans="1:3">
      <c r="A8" s="29" t="s">
        <v>612</v>
      </c>
      <c r="B8" s="28" t="s">
        <v>613</v>
      </c>
      <c r="C8" s="30" t="s">
        <v>614</v>
      </c>
    </row>
    <row r="9" spans="1:3">
      <c r="A9" s="29" t="s">
        <v>615</v>
      </c>
      <c r="B9" s="28" t="s">
        <v>616</v>
      </c>
      <c r="C9" s="30" t="s">
        <v>617</v>
      </c>
    </row>
    <row r="10" spans="1:3">
      <c r="A10" s="29" t="s">
        <v>618</v>
      </c>
      <c r="B10" s="28" t="s">
        <v>619</v>
      </c>
      <c r="C10" s="30" t="s">
        <v>620</v>
      </c>
    </row>
    <row r="11" spans="1:3">
      <c r="A11" s="29" t="s">
        <v>588</v>
      </c>
      <c r="B11" s="28" t="s">
        <v>621</v>
      </c>
      <c r="C11" s="30" t="s">
        <v>622</v>
      </c>
    </row>
    <row r="12" spans="1:3">
      <c r="A12" s="28"/>
      <c r="B12" s="28" t="s">
        <v>623</v>
      </c>
      <c r="C12" s="30" t="s">
        <v>624</v>
      </c>
    </row>
    <row r="13" spans="1:3">
      <c r="A13" s="160" t="s">
        <v>1249</v>
      </c>
      <c r="B13" s="28" t="s">
        <v>625</v>
      </c>
      <c r="C13" s="30" t="s">
        <v>626</v>
      </c>
    </row>
    <row r="14" spans="1:3">
      <c r="A14" s="28"/>
      <c r="B14" s="28" t="s">
        <v>627</v>
      </c>
      <c r="C14" s="30" t="s">
        <v>628</v>
      </c>
    </row>
    <row r="15" spans="1:3">
      <c r="A15" s="28"/>
      <c r="B15" s="28" t="s">
        <v>629</v>
      </c>
      <c r="C15" s="30" t="s">
        <v>630</v>
      </c>
    </row>
    <row r="16" spans="1:3">
      <c r="A16" s="28"/>
      <c r="B16" s="28" t="s">
        <v>631</v>
      </c>
      <c r="C16" s="30" t="s">
        <v>632</v>
      </c>
    </row>
    <row r="17" spans="2:3">
      <c r="B17" s="28" t="s">
        <v>633</v>
      </c>
      <c r="C17" s="30" t="s">
        <v>634</v>
      </c>
    </row>
    <row r="18" spans="2:3">
      <c r="B18" s="28" t="s">
        <v>635</v>
      </c>
      <c r="C18" s="30" t="s">
        <v>636</v>
      </c>
    </row>
    <row r="19" spans="2:3">
      <c r="B19" s="28" t="s">
        <v>637</v>
      </c>
      <c r="C19" s="30" t="s">
        <v>638</v>
      </c>
    </row>
    <row r="20" spans="2:3">
      <c r="B20" s="28" t="s">
        <v>639</v>
      </c>
      <c r="C20" s="30" t="s">
        <v>640</v>
      </c>
    </row>
    <row r="21" spans="2:3">
      <c r="B21" s="28" t="s">
        <v>641</v>
      </c>
      <c r="C21" s="30" t="s">
        <v>642</v>
      </c>
    </row>
    <row r="22" spans="2:3">
      <c r="B22" s="28" t="s">
        <v>643</v>
      </c>
      <c r="C22" s="30" t="s">
        <v>644</v>
      </c>
    </row>
    <row r="23" spans="2:3">
      <c r="B23" s="28" t="s">
        <v>645</v>
      </c>
      <c r="C23" s="30" t="s">
        <v>646</v>
      </c>
    </row>
    <row r="24" spans="2:3">
      <c r="B24" s="28" t="s">
        <v>647</v>
      </c>
      <c r="C24" s="30" t="s">
        <v>648</v>
      </c>
    </row>
    <row r="25" spans="2:3">
      <c r="B25" s="28" t="s">
        <v>649</v>
      </c>
      <c r="C25" s="30" t="s">
        <v>650</v>
      </c>
    </row>
    <row r="26" spans="2:3">
      <c r="B26" s="28" t="s">
        <v>651</v>
      </c>
      <c r="C26" s="30" t="s">
        <v>652</v>
      </c>
    </row>
    <row r="27" spans="2:3">
      <c r="B27" s="28" t="s">
        <v>653</v>
      </c>
      <c r="C27" s="30" t="s">
        <v>654</v>
      </c>
    </row>
    <row r="28" spans="2:3">
      <c r="B28" s="28" t="s">
        <v>655</v>
      </c>
      <c r="C28" s="30" t="s">
        <v>656</v>
      </c>
    </row>
    <row r="29" spans="2:3">
      <c r="B29" s="28" t="s">
        <v>657</v>
      </c>
      <c r="C29" s="30" t="s">
        <v>658</v>
      </c>
    </row>
    <row r="30" spans="2:3">
      <c r="B30" s="28" t="s">
        <v>659</v>
      </c>
      <c r="C30" s="30" t="s">
        <v>660</v>
      </c>
    </row>
    <row r="31" spans="2:3">
      <c r="B31" s="28" t="s">
        <v>661</v>
      </c>
      <c r="C31" s="30" t="s">
        <v>662</v>
      </c>
    </row>
    <row r="32" spans="2:3">
      <c r="B32" s="28" t="s">
        <v>663</v>
      </c>
      <c r="C32" s="30" t="s">
        <v>664</v>
      </c>
    </row>
    <row r="33" spans="2:3">
      <c r="B33" s="28" t="s">
        <v>665</v>
      </c>
      <c r="C33" s="30" t="s">
        <v>666</v>
      </c>
    </row>
    <row r="34" spans="2:3">
      <c r="B34" s="28" t="s">
        <v>667</v>
      </c>
      <c r="C34" s="30" t="s">
        <v>668</v>
      </c>
    </row>
    <row r="35" spans="2:3">
      <c r="B35" s="28" t="s">
        <v>669</v>
      </c>
      <c r="C35" s="30" t="s">
        <v>670</v>
      </c>
    </row>
    <row r="36" spans="2:3">
      <c r="B36" s="28" t="s">
        <v>671</v>
      </c>
      <c r="C36" s="30" t="s">
        <v>672</v>
      </c>
    </row>
    <row r="37" spans="2:3">
      <c r="B37" s="28" t="s">
        <v>673</v>
      </c>
      <c r="C37" s="30" t="s">
        <v>674</v>
      </c>
    </row>
    <row r="38" spans="2:3">
      <c r="B38" s="28" t="s">
        <v>675</v>
      </c>
      <c r="C38" s="30" t="s">
        <v>676</v>
      </c>
    </row>
    <row r="39" spans="2:3">
      <c r="B39" s="28" t="s">
        <v>677</v>
      </c>
      <c r="C39" s="30" t="s">
        <v>678</v>
      </c>
    </row>
    <row r="40" spans="2:3">
      <c r="B40" s="28" t="s">
        <v>679</v>
      </c>
      <c r="C40" s="30" t="s">
        <v>680</v>
      </c>
    </row>
    <row r="41" spans="2:3">
      <c r="B41" s="28" t="s">
        <v>681</v>
      </c>
      <c r="C41" s="30" t="s">
        <v>682</v>
      </c>
    </row>
    <row r="42" spans="2:3">
      <c r="B42" s="28" t="s">
        <v>683</v>
      </c>
      <c r="C42" s="30" t="s">
        <v>684</v>
      </c>
    </row>
    <row r="43" spans="2:3">
      <c r="B43" s="28" t="s">
        <v>685</v>
      </c>
      <c r="C43" s="30" t="s">
        <v>686</v>
      </c>
    </row>
    <row r="44" spans="2:3">
      <c r="B44" s="28" t="s">
        <v>687</v>
      </c>
      <c r="C44" s="30" t="s">
        <v>688</v>
      </c>
    </row>
    <row r="45" spans="2:3">
      <c r="B45" s="28" t="s">
        <v>689</v>
      </c>
      <c r="C45" s="30" t="s">
        <v>690</v>
      </c>
    </row>
    <row r="46" spans="2:3">
      <c r="B46" s="28" t="s">
        <v>691</v>
      </c>
      <c r="C46" s="30" t="s">
        <v>692</v>
      </c>
    </row>
    <row r="47" spans="2:3">
      <c r="B47" s="28" t="s">
        <v>693</v>
      </c>
      <c r="C47" s="30" t="s">
        <v>694</v>
      </c>
    </row>
    <row r="48" spans="2:3">
      <c r="B48" s="28" t="s">
        <v>695</v>
      </c>
      <c r="C48" s="30" t="s">
        <v>696</v>
      </c>
    </row>
    <row r="49" spans="2:3">
      <c r="B49" s="28" t="s">
        <v>697</v>
      </c>
      <c r="C49" s="30" t="s">
        <v>698</v>
      </c>
    </row>
    <row r="50" spans="2:3">
      <c r="B50" s="28" t="s">
        <v>699</v>
      </c>
      <c r="C50" s="30" t="s">
        <v>700</v>
      </c>
    </row>
    <row r="51" spans="2:3">
      <c r="B51" s="28" t="s">
        <v>701</v>
      </c>
      <c r="C51" s="30" t="s">
        <v>702</v>
      </c>
    </row>
    <row r="52" spans="2:3">
      <c r="B52" s="28" t="s">
        <v>703</v>
      </c>
      <c r="C52" s="30" t="s">
        <v>704</v>
      </c>
    </row>
    <row r="53" spans="2:3">
      <c r="B53" s="28" t="s">
        <v>705</v>
      </c>
      <c r="C53" s="30" t="s">
        <v>706</v>
      </c>
    </row>
    <row r="54" spans="2:3">
      <c r="B54" s="28" t="s">
        <v>707</v>
      </c>
      <c r="C54" s="30" t="s">
        <v>708</v>
      </c>
    </row>
    <row r="55" spans="2:3">
      <c r="B55" s="28" t="s">
        <v>709</v>
      </c>
      <c r="C55" s="30" t="s">
        <v>710</v>
      </c>
    </row>
    <row r="56" spans="2:3">
      <c r="B56" s="28" t="s">
        <v>711</v>
      </c>
      <c r="C56" s="30" t="s">
        <v>712</v>
      </c>
    </row>
    <row r="57" spans="2:3">
      <c r="B57" s="28" t="s">
        <v>713</v>
      </c>
      <c r="C57" s="30" t="s">
        <v>714</v>
      </c>
    </row>
    <row r="58" spans="2:3">
      <c r="B58" s="28" t="s">
        <v>715</v>
      </c>
      <c r="C58" s="30" t="s">
        <v>716</v>
      </c>
    </row>
    <row r="59" spans="2:3">
      <c r="B59" s="28" t="s">
        <v>717</v>
      </c>
      <c r="C59" s="30" t="s">
        <v>718</v>
      </c>
    </row>
    <row r="60" spans="2:3">
      <c r="B60" s="28" t="s">
        <v>719</v>
      </c>
      <c r="C60" s="30" t="s">
        <v>720</v>
      </c>
    </row>
    <row r="61" spans="2:3">
      <c r="B61" s="28" t="s">
        <v>721</v>
      </c>
      <c r="C61" s="30" t="s">
        <v>722</v>
      </c>
    </row>
    <row r="62" spans="2:3">
      <c r="B62" s="28" t="s">
        <v>723</v>
      </c>
      <c r="C62" s="30" t="s">
        <v>724</v>
      </c>
    </row>
    <row r="63" spans="2:3">
      <c r="B63" s="28" t="s">
        <v>725</v>
      </c>
      <c r="C63" s="30" t="s">
        <v>726</v>
      </c>
    </row>
    <row r="64" spans="2:3">
      <c r="B64" s="28" t="s">
        <v>727</v>
      </c>
      <c r="C64" s="30" t="s">
        <v>728</v>
      </c>
    </row>
    <row r="65" spans="2:3">
      <c r="B65" s="28" t="s">
        <v>729</v>
      </c>
      <c r="C65" s="30" t="s">
        <v>730</v>
      </c>
    </row>
    <row r="66" spans="2:3">
      <c r="B66" s="28" t="s">
        <v>731</v>
      </c>
      <c r="C66" s="30" t="s">
        <v>732</v>
      </c>
    </row>
    <row r="67" spans="2:3">
      <c r="B67" s="28" t="s">
        <v>733</v>
      </c>
      <c r="C67" s="30" t="s">
        <v>734</v>
      </c>
    </row>
    <row r="68" spans="2:3">
      <c r="B68" s="28" t="s">
        <v>735</v>
      </c>
      <c r="C68" s="30" t="s">
        <v>736</v>
      </c>
    </row>
    <row r="69" spans="2:3">
      <c r="B69" s="28" t="s">
        <v>737</v>
      </c>
      <c r="C69" s="30" t="s">
        <v>738</v>
      </c>
    </row>
    <row r="70" spans="2:3">
      <c r="B70" s="28" t="s">
        <v>739</v>
      </c>
      <c r="C70" s="30" t="s">
        <v>740</v>
      </c>
    </row>
    <row r="71" spans="2:3">
      <c r="B71" s="28" t="s">
        <v>741</v>
      </c>
      <c r="C71" s="30" t="s">
        <v>742</v>
      </c>
    </row>
    <row r="72" spans="2:3">
      <c r="B72" s="28" t="s">
        <v>743</v>
      </c>
      <c r="C72" s="30" t="s">
        <v>744</v>
      </c>
    </row>
    <row r="73" spans="2:3">
      <c r="B73" s="28" t="s">
        <v>745</v>
      </c>
      <c r="C73" s="30" t="s">
        <v>746</v>
      </c>
    </row>
    <row r="74" spans="2:3">
      <c r="B74" s="28" t="s">
        <v>747</v>
      </c>
      <c r="C74" s="30" t="s">
        <v>748</v>
      </c>
    </row>
    <row r="75" spans="2:3">
      <c r="B75" s="28" t="s">
        <v>749</v>
      </c>
      <c r="C75" s="30" t="s">
        <v>750</v>
      </c>
    </row>
    <row r="76" spans="2:3">
      <c r="B76" s="28" t="s">
        <v>751</v>
      </c>
      <c r="C76" s="30" t="s">
        <v>752</v>
      </c>
    </row>
    <row r="77" spans="2:3">
      <c r="B77" s="28" t="s">
        <v>753</v>
      </c>
      <c r="C77" s="30" t="s">
        <v>754</v>
      </c>
    </row>
    <row r="78" spans="2:3">
      <c r="B78" s="28" t="s">
        <v>755</v>
      </c>
      <c r="C78" s="30" t="s">
        <v>756</v>
      </c>
    </row>
    <row r="79" spans="2:3">
      <c r="B79" s="28" t="s">
        <v>757</v>
      </c>
      <c r="C79" s="30" t="s">
        <v>758</v>
      </c>
    </row>
    <row r="80" spans="2:3">
      <c r="B80" s="28" t="s">
        <v>759</v>
      </c>
      <c r="C80" s="30" t="s">
        <v>760</v>
      </c>
    </row>
    <row r="81" spans="2:3">
      <c r="B81" s="28" t="s">
        <v>761</v>
      </c>
      <c r="C81" s="30" t="s">
        <v>762</v>
      </c>
    </row>
    <row r="82" spans="2:3">
      <c r="B82" s="28" t="s">
        <v>763</v>
      </c>
      <c r="C82" s="30" t="s">
        <v>764</v>
      </c>
    </row>
    <row r="83" spans="2:3">
      <c r="B83" s="28" t="s">
        <v>765</v>
      </c>
      <c r="C83" s="30" t="s">
        <v>766</v>
      </c>
    </row>
    <row r="84" spans="2:3">
      <c r="B84" s="28" t="s">
        <v>767</v>
      </c>
      <c r="C84" s="30" t="s">
        <v>768</v>
      </c>
    </row>
    <row r="85" spans="2:3">
      <c r="B85" s="28" t="s">
        <v>769</v>
      </c>
      <c r="C85" s="30" t="s">
        <v>770</v>
      </c>
    </row>
    <row r="86" spans="2:3">
      <c r="B86" s="28" t="s">
        <v>771</v>
      </c>
      <c r="C86" s="30" t="s">
        <v>772</v>
      </c>
    </row>
    <row r="87" spans="2:3">
      <c r="B87" s="28" t="s">
        <v>773</v>
      </c>
      <c r="C87" s="30" t="s">
        <v>774</v>
      </c>
    </row>
    <row r="88" spans="2:3">
      <c r="B88" s="28" t="s">
        <v>775</v>
      </c>
      <c r="C88" s="30" t="s">
        <v>776</v>
      </c>
    </row>
    <row r="89" spans="2:3">
      <c r="B89" s="28" t="s">
        <v>777</v>
      </c>
      <c r="C89" s="30" t="s">
        <v>778</v>
      </c>
    </row>
    <row r="90" spans="2:3">
      <c r="B90" s="28" t="s">
        <v>779</v>
      </c>
      <c r="C90" s="30" t="s">
        <v>780</v>
      </c>
    </row>
    <row r="91" spans="2:3">
      <c r="B91" s="28" t="s">
        <v>781</v>
      </c>
      <c r="C91" s="30" t="s">
        <v>782</v>
      </c>
    </row>
    <row r="92" spans="2:3">
      <c r="B92" s="28" t="s">
        <v>783</v>
      </c>
      <c r="C92" s="30" t="s">
        <v>784</v>
      </c>
    </row>
    <row r="93" spans="2:3">
      <c r="B93" s="28" t="s">
        <v>785</v>
      </c>
      <c r="C93" s="30" t="s">
        <v>786</v>
      </c>
    </row>
    <row r="94" spans="2:3">
      <c r="B94" s="28" t="s">
        <v>787</v>
      </c>
      <c r="C94" s="30" t="s">
        <v>788</v>
      </c>
    </row>
    <row r="95" spans="2:3">
      <c r="B95" s="28" t="s">
        <v>789</v>
      </c>
      <c r="C95" s="30" t="s">
        <v>790</v>
      </c>
    </row>
    <row r="96" spans="2:3">
      <c r="B96" s="28" t="s">
        <v>791</v>
      </c>
      <c r="C96" s="30" t="s">
        <v>792</v>
      </c>
    </row>
    <row r="97" spans="2:3">
      <c r="B97" s="28" t="s">
        <v>793</v>
      </c>
      <c r="C97" s="30" t="s">
        <v>794</v>
      </c>
    </row>
    <row r="98" spans="2:3">
      <c r="B98" s="28" t="s">
        <v>795</v>
      </c>
      <c r="C98" s="30" t="s">
        <v>796</v>
      </c>
    </row>
    <row r="99" spans="2:3">
      <c r="B99" s="28" t="s">
        <v>797</v>
      </c>
      <c r="C99" s="30" t="s">
        <v>798</v>
      </c>
    </row>
    <row r="100" spans="2:3">
      <c r="B100" s="28" t="s">
        <v>799</v>
      </c>
      <c r="C100" s="30" t="s">
        <v>800</v>
      </c>
    </row>
    <row r="101" spans="2:3">
      <c r="B101" s="28" t="s">
        <v>801</v>
      </c>
      <c r="C101" s="30" t="s">
        <v>802</v>
      </c>
    </row>
    <row r="102" spans="2:3">
      <c r="B102" s="28" t="s">
        <v>803</v>
      </c>
      <c r="C102" s="30" t="s">
        <v>804</v>
      </c>
    </row>
    <row r="103" spans="2:3">
      <c r="B103" s="28" t="s">
        <v>805</v>
      </c>
      <c r="C103" s="30" t="s">
        <v>806</v>
      </c>
    </row>
    <row r="104" spans="2:3">
      <c r="B104" s="28" t="s">
        <v>807</v>
      </c>
      <c r="C104" s="30" t="s">
        <v>808</v>
      </c>
    </row>
    <row r="105" spans="2:3">
      <c r="B105" s="28" t="s">
        <v>809</v>
      </c>
      <c r="C105" s="30" t="s">
        <v>810</v>
      </c>
    </row>
    <row r="106" spans="2:3">
      <c r="B106" s="28" t="s">
        <v>811</v>
      </c>
      <c r="C106" s="30" t="s">
        <v>812</v>
      </c>
    </row>
    <row r="107" spans="2:3">
      <c r="B107" s="28" t="s">
        <v>813</v>
      </c>
      <c r="C107" s="30" t="s">
        <v>814</v>
      </c>
    </row>
    <row r="108" spans="2:3">
      <c r="B108" s="28" t="s">
        <v>815</v>
      </c>
      <c r="C108" s="30" t="s">
        <v>816</v>
      </c>
    </row>
    <row r="109" spans="2:3">
      <c r="B109" s="28" t="s">
        <v>817</v>
      </c>
      <c r="C109" s="30" t="s">
        <v>818</v>
      </c>
    </row>
    <row r="110" spans="2:3">
      <c r="B110" s="28" t="s">
        <v>819</v>
      </c>
      <c r="C110" s="30" t="s">
        <v>820</v>
      </c>
    </row>
    <row r="111" spans="2:3">
      <c r="B111" s="28" t="s">
        <v>821</v>
      </c>
      <c r="C111" s="30" t="s">
        <v>822</v>
      </c>
    </row>
    <row r="112" spans="2:3">
      <c r="B112" s="28" t="s">
        <v>823</v>
      </c>
      <c r="C112" s="30" t="s">
        <v>824</v>
      </c>
    </row>
    <row r="113" spans="2:3">
      <c r="B113" s="28" t="s">
        <v>825</v>
      </c>
      <c r="C113" s="30" t="s">
        <v>826</v>
      </c>
    </row>
    <row r="114" spans="2:3">
      <c r="B114" s="28" t="s">
        <v>827</v>
      </c>
      <c r="C114" s="30" t="s">
        <v>828</v>
      </c>
    </row>
    <row r="115" spans="2:3">
      <c r="B115" s="28" t="s">
        <v>829</v>
      </c>
      <c r="C115" s="30" t="s">
        <v>830</v>
      </c>
    </row>
    <row r="116" spans="2:3">
      <c r="B116" s="28" t="s">
        <v>831</v>
      </c>
      <c r="C116" s="30" t="s">
        <v>832</v>
      </c>
    </row>
  </sheetData>
  <phoneticPr fontId="6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55"/>
  <sheetViews>
    <sheetView topLeftCell="A4" workbookViewId="0">
      <selection activeCell="H13" sqref="H13"/>
    </sheetView>
  </sheetViews>
  <sheetFormatPr defaultColWidth="9" defaultRowHeight="13.2"/>
  <cols>
    <col min="1" max="1" width="18.6640625" style="40" customWidth="1"/>
    <col min="2" max="2" width="9" style="40" hidden="1" customWidth="1"/>
    <col min="3" max="3" width="25.88671875" style="40" hidden="1" customWidth="1"/>
    <col min="4" max="4" width="24.33203125" style="40" hidden="1" customWidth="1"/>
    <col min="5" max="5" width="84.21875" style="40" hidden="1" customWidth="1"/>
    <col min="6" max="6" width="9" style="40" hidden="1" customWidth="1"/>
    <col min="7" max="7" width="124.109375" style="40" hidden="1" customWidth="1"/>
    <col min="8" max="10" width="19.88671875" style="40" customWidth="1"/>
    <col min="11" max="13" width="19.33203125" style="40" customWidth="1"/>
    <col min="14" max="16384" width="9" style="40"/>
  </cols>
  <sheetData>
    <row r="1" spans="1:13" ht="26.4">
      <c r="A1" s="40" t="s">
        <v>833</v>
      </c>
      <c r="B1" s="40" t="s">
        <v>834</v>
      </c>
      <c r="C1" s="40" t="s">
        <v>835</v>
      </c>
      <c r="D1" s="40" t="s">
        <v>836</v>
      </c>
      <c r="E1" s="40" t="s">
        <v>837</v>
      </c>
      <c r="F1" s="40" t="s">
        <v>838</v>
      </c>
      <c r="G1" s="40" t="s">
        <v>839</v>
      </c>
      <c r="H1" s="1299" t="s">
        <v>840</v>
      </c>
      <c r="I1" s="1300"/>
      <c r="J1" s="1301"/>
      <c r="K1" s="1302" t="s">
        <v>841</v>
      </c>
      <c r="L1" s="1303"/>
      <c r="M1" s="1304"/>
    </row>
    <row r="2" spans="1:13">
      <c r="A2" s="40" t="s">
        <v>833</v>
      </c>
      <c r="B2" s="40" t="s">
        <v>842</v>
      </c>
      <c r="C2" s="40" t="s">
        <v>843</v>
      </c>
      <c r="D2" s="40" t="s">
        <v>844</v>
      </c>
      <c r="F2" s="40" t="s">
        <v>845</v>
      </c>
      <c r="H2" s="41"/>
      <c r="I2" s="41"/>
      <c r="J2" s="41"/>
      <c r="K2" s="42" t="s">
        <v>1172</v>
      </c>
      <c r="L2" s="95" t="s">
        <v>1175</v>
      </c>
      <c r="M2" s="42"/>
    </row>
    <row r="3" spans="1:13">
      <c r="A3" s="40" t="s">
        <v>846</v>
      </c>
      <c r="C3" s="40" t="s">
        <v>847</v>
      </c>
      <c r="F3" s="40" t="s">
        <v>848</v>
      </c>
      <c r="G3" s="40" t="s">
        <v>849</v>
      </c>
      <c r="H3" s="41"/>
      <c r="I3" s="41"/>
      <c r="J3" s="41"/>
      <c r="K3" s="42"/>
      <c r="L3" s="95"/>
      <c r="M3" s="42"/>
    </row>
    <row r="4" spans="1:13">
      <c r="A4" s="40" t="s">
        <v>850</v>
      </c>
      <c r="C4" s="40" t="s">
        <v>847</v>
      </c>
      <c r="F4" s="40" t="s">
        <v>848</v>
      </c>
      <c r="G4" s="40" t="s">
        <v>851</v>
      </c>
      <c r="H4" s="41"/>
      <c r="I4" s="41"/>
      <c r="J4" s="41"/>
      <c r="K4" s="42"/>
      <c r="L4" s="95"/>
      <c r="M4" s="42"/>
    </row>
    <row r="5" spans="1:13">
      <c r="A5" s="40" t="s">
        <v>852</v>
      </c>
      <c r="B5" s="40" t="s">
        <v>853</v>
      </c>
      <c r="C5" s="40" t="s">
        <v>843</v>
      </c>
      <c r="D5" s="40" t="s">
        <v>844</v>
      </c>
      <c r="F5" s="40" t="s">
        <v>845</v>
      </c>
      <c r="G5" s="40" t="s">
        <v>854</v>
      </c>
      <c r="H5" s="41"/>
      <c r="I5" s="41"/>
      <c r="J5" s="41"/>
      <c r="K5" s="42" t="s">
        <v>1173</v>
      </c>
      <c r="L5" s="95" t="s">
        <v>1175</v>
      </c>
      <c r="M5" s="42"/>
    </row>
    <row r="6" spans="1:13">
      <c r="A6" s="40" t="s">
        <v>855</v>
      </c>
      <c r="B6" s="40">
        <v>74</v>
      </c>
      <c r="C6" s="40" t="s">
        <v>843</v>
      </c>
      <c r="D6" s="40" t="s">
        <v>844</v>
      </c>
      <c r="F6" s="40" t="s">
        <v>845</v>
      </c>
      <c r="G6" s="40" t="s">
        <v>856</v>
      </c>
      <c r="H6" s="41"/>
      <c r="I6" s="41"/>
      <c r="J6" s="41"/>
      <c r="K6" s="97" t="e">
        <f>#REF!</f>
        <v>#REF!</v>
      </c>
      <c r="L6" s="95"/>
      <c r="M6" s="42"/>
    </row>
    <row r="7" spans="1:13" ht="26.4">
      <c r="A7" s="40" t="s">
        <v>857</v>
      </c>
      <c r="B7" s="40" t="s">
        <v>858</v>
      </c>
      <c r="C7" s="40" t="s">
        <v>843</v>
      </c>
      <c r="D7" s="40" t="s">
        <v>844</v>
      </c>
      <c r="F7" s="40" t="s">
        <v>845</v>
      </c>
      <c r="G7" s="40" t="s">
        <v>859</v>
      </c>
      <c r="H7" s="41"/>
      <c r="I7" s="41"/>
      <c r="J7" s="41"/>
      <c r="K7" s="42" t="s">
        <v>858</v>
      </c>
      <c r="L7" s="95" t="s">
        <v>1175</v>
      </c>
      <c r="M7" s="42"/>
    </row>
    <row r="8" spans="1:13" ht="26.4">
      <c r="A8" s="40" t="s">
        <v>860</v>
      </c>
      <c r="B8" s="40" t="s">
        <v>861</v>
      </c>
      <c r="C8" s="40" t="s">
        <v>843</v>
      </c>
      <c r="D8" s="40" t="s">
        <v>844</v>
      </c>
      <c r="F8" s="40" t="s">
        <v>845</v>
      </c>
      <c r="G8" s="40" t="s">
        <v>862</v>
      </c>
      <c r="H8" s="41"/>
      <c r="I8" s="41"/>
      <c r="J8" s="41"/>
      <c r="K8" s="42" t="s">
        <v>1174</v>
      </c>
      <c r="L8" s="95" t="s">
        <v>1176</v>
      </c>
      <c r="M8" s="42"/>
    </row>
    <row r="9" spans="1:13">
      <c r="A9" s="40" t="s">
        <v>863</v>
      </c>
      <c r="C9" s="40" t="s">
        <v>864</v>
      </c>
      <c r="D9" s="40" t="s">
        <v>865</v>
      </c>
      <c r="F9" s="40" t="s">
        <v>845</v>
      </c>
      <c r="G9" s="40" t="s">
        <v>866</v>
      </c>
      <c r="H9" s="41">
        <f>データ入力シート!F5</f>
        <v>0</v>
      </c>
      <c r="I9" s="41">
        <f>データ入力シート!N5</f>
        <v>0</v>
      </c>
      <c r="J9" s="41"/>
      <c r="K9" s="42"/>
      <c r="L9" s="95"/>
      <c r="M9" s="42"/>
    </row>
    <row r="10" spans="1:13">
      <c r="A10" s="40" t="s">
        <v>868</v>
      </c>
      <c r="C10" s="40" t="s">
        <v>864</v>
      </c>
      <c r="D10" s="40" t="s">
        <v>865</v>
      </c>
      <c r="F10" s="40" t="s">
        <v>845</v>
      </c>
      <c r="G10" s="40" t="s">
        <v>869</v>
      </c>
      <c r="H10" s="41">
        <f>データ入力シート!F4</f>
        <v>0</v>
      </c>
      <c r="I10" s="41">
        <f>データ入力シート!N4</f>
        <v>0</v>
      </c>
      <c r="J10" s="41"/>
      <c r="K10" s="42" t="e">
        <f>PHONETIC(#REF!)</f>
        <v>#REF!</v>
      </c>
      <c r="L10" s="42" t="e">
        <f>PHONETIC(#REF!)</f>
        <v>#REF!</v>
      </c>
      <c r="M10" s="42"/>
    </row>
    <row r="11" spans="1:13">
      <c r="A11" s="40" t="s">
        <v>1211</v>
      </c>
      <c r="C11" s="40" t="s">
        <v>864</v>
      </c>
      <c r="D11" s="40" t="s">
        <v>867</v>
      </c>
      <c r="E11" s="40" t="s">
        <v>871</v>
      </c>
      <c r="F11" s="40" t="s">
        <v>845</v>
      </c>
      <c r="G11" s="40" t="s">
        <v>940</v>
      </c>
      <c r="H11" s="41">
        <f>データ入力シート!F65</f>
        <v>0</v>
      </c>
      <c r="I11" s="41">
        <f>データ入力シート!M65</f>
        <v>0</v>
      </c>
      <c r="J11" s="41"/>
      <c r="K11" s="42" t="e">
        <f>#REF!</f>
        <v>#REF!</v>
      </c>
      <c r="L11" s="42" t="e">
        <f>#REF!</f>
        <v>#REF!</v>
      </c>
      <c r="M11" s="42"/>
    </row>
    <row r="12" spans="1:13">
      <c r="A12" s="40" t="s">
        <v>872</v>
      </c>
      <c r="C12" s="40" t="s">
        <v>864</v>
      </c>
      <c r="D12" s="40" t="s">
        <v>865</v>
      </c>
      <c r="F12" s="40" t="s">
        <v>845</v>
      </c>
      <c r="G12" s="40" t="s">
        <v>873</v>
      </c>
      <c r="H12" s="96">
        <f>データ入力シート!D7</f>
        <v>0</v>
      </c>
      <c r="I12" s="41" t="b">
        <f>IF(データ入力シート!D7=1,"男",IF(データ入力シート!D7=2,"女"))</f>
        <v>0</v>
      </c>
      <c r="J12" s="41"/>
      <c r="K12" s="98"/>
      <c r="L12" s="95"/>
      <c r="M12" s="42"/>
    </row>
    <row r="13" spans="1:13">
      <c r="A13" s="40" t="s">
        <v>955</v>
      </c>
      <c r="C13" s="40" t="s">
        <v>864</v>
      </c>
      <c r="D13" s="40" t="s">
        <v>865</v>
      </c>
      <c r="F13" s="40" t="s">
        <v>845</v>
      </c>
      <c r="G13" s="40" t="s">
        <v>874</v>
      </c>
      <c r="H13" s="43" t="str">
        <f>IF(データ入力シート!D6,データ入力シート!D6,"")</f>
        <v/>
      </c>
      <c r="I13" s="41"/>
      <c r="J13" s="41"/>
      <c r="K13" s="42"/>
      <c r="L13" s="95"/>
      <c r="M13" s="42"/>
    </row>
    <row r="14" spans="1:13">
      <c r="A14" s="40" t="s">
        <v>956</v>
      </c>
      <c r="H14" s="45">
        <f>データ入力シート!D6</f>
        <v>0</v>
      </c>
      <c r="I14" s="41"/>
      <c r="J14" s="41"/>
      <c r="K14" s="44"/>
      <c r="L14" s="95"/>
      <c r="M14" s="42"/>
    </row>
    <row r="15" spans="1:13">
      <c r="A15" s="40" t="s">
        <v>875</v>
      </c>
      <c r="C15" s="40" t="s">
        <v>876</v>
      </c>
      <c r="D15" s="40" t="s">
        <v>877</v>
      </c>
      <c r="F15" s="40" t="s">
        <v>848</v>
      </c>
      <c r="H15" s="41"/>
      <c r="I15" s="41"/>
      <c r="J15" s="41"/>
      <c r="K15" s="42"/>
      <c r="L15" s="95"/>
      <c r="M15" s="42"/>
    </row>
    <row r="16" spans="1:13">
      <c r="A16" s="40" t="s">
        <v>878</v>
      </c>
      <c r="B16" s="40" t="s">
        <v>879</v>
      </c>
      <c r="C16" s="40" t="s">
        <v>843</v>
      </c>
      <c r="D16" s="40" t="s">
        <v>844</v>
      </c>
      <c r="F16" s="40" t="s">
        <v>845</v>
      </c>
      <c r="G16" s="40" t="s">
        <v>880</v>
      </c>
      <c r="H16" s="41" t="s">
        <v>1181</v>
      </c>
      <c r="I16" s="41"/>
      <c r="J16" s="41"/>
      <c r="K16" s="42"/>
      <c r="L16" s="95"/>
      <c r="M16" s="42"/>
    </row>
    <row r="17" spans="1:13">
      <c r="A17" s="40" t="s">
        <v>881</v>
      </c>
      <c r="C17" s="40" t="s">
        <v>864</v>
      </c>
      <c r="D17" s="40" t="s">
        <v>865</v>
      </c>
      <c r="F17" s="40" t="s">
        <v>845</v>
      </c>
      <c r="G17" s="40" t="s">
        <v>882</v>
      </c>
      <c r="H17" s="41">
        <f>データ入力シート!D8</f>
        <v>0</v>
      </c>
      <c r="I17" s="41"/>
      <c r="J17" s="41"/>
      <c r="K17" s="42"/>
      <c r="L17" s="95"/>
      <c r="M17" s="42"/>
    </row>
    <row r="18" spans="1:13">
      <c r="A18" s="40" t="s">
        <v>883</v>
      </c>
      <c r="C18" s="40" t="s">
        <v>864</v>
      </c>
      <c r="D18" s="40" t="s">
        <v>865</v>
      </c>
      <c r="E18" s="40" t="s">
        <v>884</v>
      </c>
      <c r="F18" s="40" t="s">
        <v>845</v>
      </c>
      <c r="G18" s="40" t="s">
        <v>885</v>
      </c>
      <c r="H18" s="41" t="str">
        <f>LEFT(データ入力シート!D9,3)</f>
        <v/>
      </c>
      <c r="I18" s="41" t="str">
        <f>RIGHT(データ入力シート!D9,4)</f>
        <v/>
      </c>
      <c r="J18" s="41"/>
      <c r="K18" s="42"/>
      <c r="L18" s="95"/>
      <c r="M18" s="42"/>
    </row>
    <row r="19" spans="1:13">
      <c r="A19" s="40" t="s">
        <v>886</v>
      </c>
      <c r="H19" s="41" t="str">
        <f>データ入力シート!D10</f>
        <v>東京都</v>
      </c>
      <c r="I19" s="41"/>
      <c r="J19" s="41"/>
      <c r="K19" s="42"/>
      <c r="L19" s="95"/>
      <c r="M19" s="42"/>
    </row>
    <row r="20" spans="1:13">
      <c r="A20" s="40" t="s">
        <v>887</v>
      </c>
      <c r="C20" s="40" t="s">
        <v>864</v>
      </c>
      <c r="D20" s="40" t="s">
        <v>865</v>
      </c>
      <c r="F20" s="40" t="s">
        <v>845</v>
      </c>
      <c r="G20" s="40" t="s">
        <v>888</v>
      </c>
      <c r="H20" s="41">
        <f>データ入力シート!D11</f>
        <v>0</v>
      </c>
      <c r="I20" s="41"/>
      <c r="J20" s="41"/>
      <c r="K20" s="42"/>
      <c r="L20" s="95"/>
      <c r="M20" s="42"/>
    </row>
    <row r="21" spans="1:13" ht="39.6">
      <c r="A21" s="40" t="s">
        <v>889</v>
      </c>
      <c r="C21" s="40" t="s">
        <v>864</v>
      </c>
      <c r="D21" s="40" t="s">
        <v>865</v>
      </c>
      <c r="E21" s="40" t="s">
        <v>890</v>
      </c>
      <c r="F21" s="40" t="s">
        <v>848</v>
      </c>
      <c r="G21" s="40" t="s">
        <v>891</v>
      </c>
      <c r="H21" s="31">
        <f>データ入力シート!D12</f>
        <v>0</v>
      </c>
      <c r="I21" s="41"/>
      <c r="J21" s="41"/>
      <c r="K21" s="42"/>
      <c r="L21" s="95"/>
      <c r="M21" s="42"/>
    </row>
    <row r="22" spans="1:13">
      <c r="A22" s="40" t="s">
        <v>892</v>
      </c>
      <c r="C22" s="40" t="s">
        <v>864</v>
      </c>
      <c r="D22" s="40" t="s">
        <v>865</v>
      </c>
      <c r="E22" s="40" t="s">
        <v>890</v>
      </c>
      <c r="F22" s="40" t="s">
        <v>848</v>
      </c>
      <c r="G22" s="40" t="s">
        <v>893</v>
      </c>
      <c r="H22" s="31">
        <f>データ入力シート!D13</f>
        <v>0</v>
      </c>
      <c r="I22" s="41"/>
      <c r="J22" s="41"/>
      <c r="K22" s="42"/>
      <c r="L22" s="95"/>
      <c r="M22" s="42"/>
    </row>
    <row r="23" spans="1:13">
      <c r="A23" s="40" t="s">
        <v>894</v>
      </c>
      <c r="B23" s="40" t="s">
        <v>895</v>
      </c>
      <c r="C23" s="40" t="s">
        <v>843</v>
      </c>
      <c r="D23" s="40" t="s">
        <v>844</v>
      </c>
      <c r="F23" s="40" t="s">
        <v>845</v>
      </c>
      <c r="G23" s="40" t="s">
        <v>896</v>
      </c>
      <c r="H23" s="41"/>
      <c r="I23" s="41"/>
      <c r="J23" s="41"/>
      <c r="K23" s="42"/>
      <c r="L23" s="95"/>
      <c r="M23" s="42"/>
    </row>
    <row r="24" spans="1:13">
      <c r="A24" s="40" t="s">
        <v>897</v>
      </c>
      <c r="C24" s="40" t="s">
        <v>864</v>
      </c>
      <c r="D24" s="40" t="s">
        <v>844</v>
      </c>
      <c r="E24" s="40" t="s">
        <v>884</v>
      </c>
      <c r="F24" s="40" t="s">
        <v>845</v>
      </c>
      <c r="G24" s="40" t="s">
        <v>898</v>
      </c>
      <c r="H24" s="41"/>
      <c r="I24" s="41"/>
      <c r="J24" s="41"/>
      <c r="K24" s="95"/>
      <c r="L24" s="42"/>
      <c r="M24" s="42"/>
    </row>
    <row r="25" spans="1:13">
      <c r="A25" s="40" t="s">
        <v>899</v>
      </c>
      <c r="C25" s="40" t="s">
        <v>864</v>
      </c>
      <c r="D25" s="40" t="s">
        <v>844</v>
      </c>
      <c r="E25" s="40" t="s">
        <v>884</v>
      </c>
      <c r="F25" s="40" t="s">
        <v>845</v>
      </c>
      <c r="G25" s="40" t="s">
        <v>898</v>
      </c>
      <c r="H25" s="41"/>
      <c r="I25" s="41"/>
      <c r="J25" s="41"/>
      <c r="K25" s="42"/>
      <c r="L25" s="42"/>
      <c r="M25" s="42"/>
    </row>
    <row r="26" spans="1:13">
      <c r="A26" s="40" t="s">
        <v>900</v>
      </c>
      <c r="B26" s="40" t="s">
        <v>895</v>
      </c>
      <c r="C26" s="40" t="s">
        <v>843</v>
      </c>
      <c r="D26" s="40" t="s">
        <v>844</v>
      </c>
      <c r="F26" s="40" t="s">
        <v>845</v>
      </c>
      <c r="G26" s="40" t="s">
        <v>901</v>
      </c>
      <c r="H26" s="41"/>
      <c r="I26" s="41"/>
      <c r="J26" s="41"/>
      <c r="K26" s="42"/>
      <c r="L26" s="42"/>
      <c r="M26" s="42"/>
    </row>
    <row r="27" spans="1:13">
      <c r="A27" s="40" t="s">
        <v>902</v>
      </c>
      <c r="B27" s="40" t="s">
        <v>895</v>
      </c>
      <c r="C27" s="40" t="s">
        <v>843</v>
      </c>
      <c r="D27" s="40" t="s">
        <v>844</v>
      </c>
      <c r="F27" s="40" t="s">
        <v>845</v>
      </c>
      <c r="G27" s="40" t="s">
        <v>901</v>
      </c>
      <c r="H27" s="41"/>
      <c r="I27" s="41"/>
      <c r="J27" s="41"/>
      <c r="K27" s="42"/>
      <c r="L27" s="42"/>
      <c r="M27" s="42"/>
    </row>
    <row r="28" spans="1:13">
      <c r="A28" s="40" t="s">
        <v>903</v>
      </c>
      <c r="C28" s="40" t="s">
        <v>864</v>
      </c>
      <c r="D28" s="40" t="s">
        <v>865</v>
      </c>
      <c r="E28" s="40" t="s">
        <v>884</v>
      </c>
      <c r="F28" s="40" t="s">
        <v>845</v>
      </c>
      <c r="G28" s="40" t="s">
        <v>898</v>
      </c>
      <c r="H28" s="31">
        <f>データ入力シート!D14</f>
        <v>0</v>
      </c>
      <c r="I28" s="31">
        <f>データ入力シート!I14</f>
        <v>0</v>
      </c>
      <c r="J28" s="31">
        <f>データ入力シート!N14</f>
        <v>0</v>
      </c>
      <c r="K28" s="42"/>
      <c r="L28" s="42"/>
      <c r="M28" s="42"/>
    </row>
    <row r="29" spans="1:13">
      <c r="A29" s="40" t="s">
        <v>904</v>
      </c>
      <c r="C29" s="40" t="s">
        <v>864</v>
      </c>
      <c r="D29" s="40" t="s">
        <v>865</v>
      </c>
      <c r="E29" s="40" t="s">
        <v>884</v>
      </c>
      <c r="F29" s="40" t="s">
        <v>845</v>
      </c>
      <c r="G29" s="40" t="s">
        <v>898</v>
      </c>
      <c r="H29" s="31">
        <f>データ入力シート!D15</f>
        <v>0</v>
      </c>
      <c r="I29" s="99">
        <f>データ入力シート!I15</f>
        <v>0</v>
      </c>
      <c r="J29" s="31">
        <f>データ入力シート!N15</f>
        <v>0</v>
      </c>
      <c r="K29" s="42"/>
      <c r="L29" s="42"/>
      <c r="M29" s="42"/>
    </row>
    <row r="30" spans="1:13">
      <c r="A30" s="40" t="s">
        <v>905</v>
      </c>
      <c r="C30" s="40" t="s">
        <v>864</v>
      </c>
      <c r="D30" s="40" t="s">
        <v>865</v>
      </c>
      <c r="E30" s="40" t="s">
        <v>884</v>
      </c>
      <c r="F30" s="40" t="s">
        <v>845</v>
      </c>
      <c r="G30" s="40" t="s">
        <v>885</v>
      </c>
      <c r="H30" s="41" t="str">
        <f>LEFT(データ入力シート!D16,3)</f>
        <v/>
      </c>
      <c r="I30" s="41" t="str">
        <f>RIGHT(データ入力シート!D16,4)</f>
        <v/>
      </c>
      <c r="J30" s="41"/>
      <c r="K30" s="42"/>
      <c r="L30" s="42"/>
      <c r="M30" s="42"/>
    </row>
    <row r="31" spans="1:13">
      <c r="A31" s="40" t="s">
        <v>886</v>
      </c>
      <c r="H31" s="41">
        <f>データ入力シート!D17</f>
        <v>0</v>
      </c>
      <c r="I31" s="41"/>
      <c r="J31" s="41"/>
      <c r="K31" s="42"/>
      <c r="L31" s="42"/>
      <c r="M31" s="42"/>
    </row>
    <row r="32" spans="1:13">
      <c r="A32" s="40" t="s">
        <v>906</v>
      </c>
      <c r="C32" s="40" t="s">
        <v>864</v>
      </c>
      <c r="D32" s="40" t="s">
        <v>865</v>
      </c>
      <c r="F32" s="40" t="s">
        <v>845</v>
      </c>
      <c r="G32" s="40" t="s">
        <v>907</v>
      </c>
      <c r="H32" s="41">
        <f>データ入力シート!D18</f>
        <v>0</v>
      </c>
      <c r="I32" s="41"/>
      <c r="J32" s="41"/>
      <c r="K32" s="42"/>
      <c r="L32" s="42"/>
      <c r="M32" s="42"/>
    </row>
    <row r="33" spans="1:13">
      <c r="A33" s="40" t="s">
        <v>908</v>
      </c>
      <c r="C33" s="40" t="s">
        <v>864</v>
      </c>
      <c r="D33" s="40" t="s">
        <v>865</v>
      </c>
      <c r="E33" s="40" t="s">
        <v>890</v>
      </c>
      <c r="F33" s="40" t="s">
        <v>848</v>
      </c>
      <c r="G33" s="40" t="s">
        <v>907</v>
      </c>
      <c r="H33" s="31">
        <f>データ入力シート!D19</f>
        <v>0</v>
      </c>
      <c r="I33" s="41"/>
      <c r="J33" s="41"/>
      <c r="K33" s="42"/>
      <c r="L33" s="42"/>
      <c r="M33" s="42"/>
    </row>
    <row r="34" spans="1:13">
      <c r="A34" s="40" t="s">
        <v>909</v>
      </c>
      <c r="C34" s="40" t="s">
        <v>864</v>
      </c>
      <c r="D34" s="40" t="s">
        <v>844</v>
      </c>
      <c r="E34" s="40" t="s">
        <v>884</v>
      </c>
      <c r="F34" s="40" t="s">
        <v>845</v>
      </c>
      <c r="G34" s="40" t="s">
        <v>898</v>
      </c>
      <c r="H34" s="41"/>
      <c r="I34" s="41"/>
      <c r="J34" s="41"/>
      <c r="K34" s="42"/>
      <c r="L34" s="42"/>
      <c r="M34" s="42"/>
    </row>
    <row r="35" spans="1:13">
      <c r="A35" s="40" t="s">
        <v>910</v>
      </c>
      <c r="C35" s="40" t="s">
        <v>864</v>
      </c>
      <c r="D35" s="40" t="s">
        <v>844</v>
      </c>
      <c r="E35" s="40" t="s">
        <v>884</v>
      </c>
      <c r="F35" s="40" t="s">
        <v>845</v>
      </c>
      <c r="G35" s="40" t="s">
        <v>898</v>
      </c>
      <c r="H35" s="41"/>
      <c r="I35" s="41"/>
      <c r="J35" s="41"/>
      <c r="K35" s="42"/>
      <c r="L35" s="42"/>
      <c r="M35" s="42"/>
    </row>
    <row r="36" spans="1:13">
      <c r="A36" s="40" t="s">
        <v>911</v>
      </c>
      <c r="B36" s="40" t="s">
        <v>895</v>
      </c>
      <c r="C36" s="40" t="s">
        <v>843</v>
      </c>
      <c r="D36" s="40" t="s">
        <v>844</v>
      </c>
      <c r="F36" s="40" t="s">
        <v>845</v>
      </c>
      <c r="G36" s="40" t="s">
        <v>901</v>
      </c>
      <c r="H36" s="41"/>
      <c r="I36" s="41"/>
      <c r="J36" s="41"/>
      <c r="K36" s="42"/>
      <c r="L36" s="42"/>
      <c r="M36" s="42"/>
    </row>
    <row r="37" spans="1:13">
      <c r="A37" s="40" t="s">
        <v>912</v>
      </c>
      <c r="B37" s="40" t="s">
        <v>895</v>
      </c>
      <c r="C37" s="40" t="s">
        <v>843</v>
      </c>
      <c r="D37" s="40" t="s">
        <v>844</v>
      </c>
      <c r="F37" s="40" t="s">
        <v>845</v>
      </c>
      <c r="G37" s="40" t="s">
        <v>901</v>
      </c>
      <c r="H37" s="41"/>
      <c r="I37" s="41"/>
      <c r="J37" s="41"/>
      <c r="K37" s="42"/>
      <c r="L37" s="42"/>
      <c r="M37" s="42"/>
    </row>
    <row r="38" spans="1:13">
      <c r="A38" s="40" t="s">
        <v>913</v>
      </c>
      <c r="C38" s="40" t="s">
        <v>864</v>
      </c>
      <c r="D38" s="40" t="s">
        <v>865</v>
      </c>
      <c r="E38" s="40" t="s">
        <v>884</v>
      </c>
      <c r="F38" s="40" t="s">
        <v>845</v>
      </c>
      <c r="G38" s="40" t="s">
        <v>898</v>
      </c>
      <c r="H38" s="31">
        <f>データ入力シート!D20</f>
        <v>0</v>
      </c>
      <c r="I38" s="31">
        <f>データ入力シート!I20</f>
        <v>0</v>
      </c>
      <c r="J38" s="31">
        <f>データ入力シート!N20</f>
        <v>0</v>
      </c>
      <c r="K38" s="42"/>
      <c r="L38" s="42"/>
      <c r="M38" s="42"/>
    </row>
    <row r="39" spans="1:13">
      <c r="A39" s="40" t="s">
        <v>914</v>
      </c>
      <c r="C39" s="40" t="s">
        <v>864</v>
      </c>
      <c r="D39" s="40" t="s">
        <v>865</v>
      </c>
      <c r="E39" s="40" t="s">
        <v>884</v>
      </c>
      <c r="F39" s="40" t="s">
        <v>845</v>
      </c>
      <c r="G39" s="40" t="s">
        <v>898</v>
      </c>
      <c r="H39" s="31">
        <f>データ入力シート!D21</f>
        <v>0</v>
      </c>
      <c r="I39" s="99">
        <f>データ入力シート!I21</f>
        <v>0</v>
      </c>
      <c r="J39" s="31">
        <f>データ入力シート!N21</f>
        <v>0</v>
      </c>
      <c r="K39" s="42"/>
      <c r="L39" s="42"/>
      <c r="M39" s="42"/>
    </row>
    <row r="40" spans="1:13">
      <c r="A40" s="40" t="s">
        <v>915</v>
      </c>
      <c r="C40" s="40" t="s">
        <v>847</v>
      </c>
      <c r="D40" s="40" t="s">
        <v>844</v>
      </c>
      <c r="F40" s="40" t="s">
        <v>848</v>
      </c>
      <c r="G40" s="40" t="s">
        <v>880</v>
      </c>
      <c r="H40" s="41"/>
      <c r="I40" s="41"/>
      <c r="J40" s="41"/>
      <c r="K40" s="42" t="e">
        <f>#REF!</f>
        <v>#REF!</v>
      </c>
      <c r="L40" s="42"/>
      <c r="M40" s="42"/>
    </row>
    <row r="41" spans="1:13">
      <c r="A41" s="40" t="s">
        <v>916</v>
      </c>
      <c r="C41" s="40" t="s">
        <v>847</v>
      </c>
      <c r="D41" s="40" t="s">
        <v>844</v>
      </c>
      <c r="F41" s="40" t="s">
        <v>848</v>
      </c>
      <c r="G41" s="40" t="s">
        <v>880</v>
      </c>
      <c r="H41" s="41"/>
      <c r="I41" s="41"/>
      <c r="J41" s="41"/>
      <c r="K41" s="42" t="e">
        <f>#REF!</f>
        <v>#REF!</v>
      </c>
      <c r="L41" s="42"/>
      <c r="M41" s="42"/>
    </row>
    <row r="42" spans="1:13">
      <c r="A42" s="40" t="s">
        <v>917</v>
      </c>
      <c r="C42" s="40" t="s">
        <v>847</v>
      </c>
      <c r="D42" s="40" t="s">
        <v>844</v>
      </c>
      <c r="F42" s="40" t="s">
        <v>848</v>
      </c>
      <c r="G42" s="40" t="s">
        <v>918</v>
      </c>
      <c r="H42" s="41"/>
      <c r="I42" s="41"/>
      <c r="J42" s="41"/>
      <c r="K42" s="100" t="e">
        <f>#REF!</f>
        <v>#REF!</v>
      </c>
      <c r="L42" s="42"/>
      <c r="M42" s="42"/>
    </row>
    <row r="43" spans="1:13">
      <c r="A43" s="40" t="s">
        <v>919</v>
      </c>
      <c r="C43" s="40" t="s">
        <v>864</v>
      </c>
      <c r="D43" s="40" t="s">
        <v>844</v>
      </c>
      <c r="F43" s="40" t="s">
        <v>845</v>
      </c>
      <c r="G43" s="40" t="s">
        <v>920</v>
      </c>
      <c r="H43" s="41"/>
      <c r="I43" s="41"/>
      <c r="J43" s="41"/>
      <c r="K43" s="97" t="e">
        <f>#REF!</f>
        <v>#REF!</v>
      </c>
      <c r="L43" s="42"/>
      <c r="M43" s="42"/>
    </row>
    <row r="44" spans="1:13">
      <c r="A44" s="40" t="s">
        <v>921</v>
      </c>
      <c r="C44" s="40" t="s">
        <v>864</v>
      </c>
      <c r="D44" s="40" t="s">
        <v>844</v>
      </c>
      <c r="F44" s="40" t="s">
        <v>848</v>
      </c>
      <c r="H44" s="41"/>
      <c r="I44" s="41"/>
      <c r="J44" s="41"/>
      <c r="K44" s="42" t="e">
        <f>#REF!</f>
        <v>#REF!</v>
      </c>
      <c r="L44" s="42"/>
      <c r="M44" s="42"/>
    </row>
    <row r="45" spans="1:13">
      <c r="A45" s="40" t="s">
        <v>922</v>
      </c>
      <c r="C45" s="40" t="s">
        <v>864</v>
      </c>
      <c r="D45" s="40" t="s">
        <v>844</v>
      </c>
      <c r="F45" s="40" t="s">
        <v>845</v>
      </c>
      <c r="G45" s="40" t="s">
        <v>920</v>
      </c>
      <c r="H45" s="41"/>
      <c r="I45" s="41"/>
      <c r="J45" s="41"/>
      <c r="K45" s="42" t="e">
        <f>#REF!</f>
        <v>#REF!</v>
      </c>
      <c r="L45" s="42"/>
      <c r="M45" s="42"/>
    </row>
    <row r="46" spans="1:13">
      <c r="A46" s="40" t="s">
        <v>923</v>
      </c>
      <c r="C46" s="40" t="s">
        <v>864</v>
      </c>
      <c r="D46" s="40" t="s">
        <v>844</v>
      </c>
      <c r="F46" s="40" t="s">
        <v>848</v>
      </c>
      <c r="H46" s="41"/>
      <c r="I46" s="41"/>
      <c r="J46" s="41"/>
      <c r="K46" s="42" t="e">
        <f>#REF!</f>
        <v>#REF!</v>
      </c>
      <c r="L46" s="42"/>
      <c r="M46" s="42"/>
    </row>
    <row r="47" spans="1:13">
      <c r="A47" s="40" t="s">
        <v>924</v>
      </c>
      <c r="C47" s="40" t="s">
        <v>864</v>
      </c>
      <c r="D47" s="40" t="s">
        <v>865</v>
      </c>
      <c r="F47" s="40" t="s">
        <v>845</v>
      </c>
      <c r="G47" s="40" t="s">
        <v>925</v>
      </c>
      <c r="H47" s="41"/>
      <c r="I47" s="41"/>
      <c r="J47" s="41"/>
      <c r="K47" s="42" t="b">
        <f>IF(データ入力シート!B52="○",データ入力シート!C52,IF(データ入力シート!B53="○",データ入力シート!C53,IF(データ入力シート!B54="○",データ入力シート!C54)))</f>
        <v>0</v>
      </c>
      <c r="L47" s="42"/>
      <c r="M47" s="42"/>
    </row>
    <row r="48" spans="1:13">
      <c r="A48" s="40" t="s">
        <v>926</v>
      </c>
      <c r="B48" s="40">
        <v>10000</v>
      </c>
      <c r="C48" s="40" t="s">
        <v>843</v>
      </c>
      <c r="D48" s="40" t="s">
        <v>844</v>
      </c>
      <c r="F48" s="40" t="s">
        <v>845</v>
      </c>
      <c r="G48" s="40" t="s">
        <v>927</v>
      </c>
      <c r="H48" s="41"/>
      <c r="I48" s="41"/>
      <c r="J48" s="41"/>
      <c r="K48" s="42"/>
      <c r="L48" s="42"/>
      <c r="M48" s="42"/>
    </row>
    <row r="49" spans="1:13">
      <c r="A49" s="40" t="s">
        <v>928</v>
      </c>
      <c r="B49" s="40">
        <v>40000</v>
      </c>
      <c r="C49" s="40" t="s">
        <v>843</v>
      </c>
      <c r="D49" s="40" t="s">
        <v>844</v>
      </c>
      <c r="F49" s="40" t="s">
        <v>845</v>
      </c>
      <c r="G49" s="40" t="s">
        <v>929</v>
      </c>
      <c r="H49" s="41"/>
      <c r="I49" s="41"/>
      <c r="J49" s="41"/>
      <c r="K49" s="42"/>
      <c r="L49" s="42"/>
      <c r="M49" s="42"/>
    </row>
    <row r="50" spans="1:13">
      <c r="A50" s="40" t="s">
        <v>930</v>
      </c>
      <c r="C50" s="40" t="s">
        <v>847</v>
      </c>
      <c r="D50" s="40" t="s">
        <v>931</v>
      </c>
      <c r="E50" s="40" t="s">
        <v>890</v>
      </c>
      <c r="F50" s="40" t="s">
        <v>848</v>
      </c>
      <c r="H50" s="41"/>
      <c r="I50" s="41"/>
      <c r="J50" s="41"/>
      <c r="K50" s="42"/>
      <c r="L50" s="42"/>
      <c r="M50" s="42"/>
    </row>
    <row r="51" spans="1:13">
      <c r="A51" s="40" t="s">
        <v>932</v>
      </c>
      <c r="C51" s="40" t="s">
        <v>847</v>
      </c>
      <c r="D51" s="40" t="s">
        <v>931</v>
      </c>
      <c r="E51" s="40" t="s">
        <v>890</v>
      </c>
      <c r="F51" s="40" t="s">
        <v>848</v>
      </c>
      <c r="H51" s="41"/>
      <c r="I51" s="41"/>
      <c r="J51" s="41"/>
      <c r="K51" s="42"/>
      <c r="L51" s="42"/>
      <c r="M51" s="42"/>
    </row>
    <row r="52" spans="1:13">
      <c r="A52" s="40" t="s">
        <v>933</v>
      </c>
      <c r="C52" s="40" t="s">
        <v>847</v>
      </c>
      <c r="D52" s="40" t="s">
        <v>931</v>
      </c>
      <c r="E52" s="40" t="s">
        <v>890</v>
      </c>
      <c r="F52" s="40" t="s">
        <v>848</v>
      </c>
      <c r="H52" s="41"/>
      <c r="I52" s="41"/>
      <c r="J52" s="41"/>
      <c r="K52" s="42"/>
      <c r="L52" s="42"/>
      <c r="M52" s="42"/>
    </row>
    <row r="53" spans="1:13">
      <c r="A53" s="40" t="s">
        <v>934</v>
      </c>
      <c r="C53" s="40" t="s">
        <v>864</v>
      </c>
      <c r="D53" s="40" t="s">
        <v>844</v>
      </c>
      <c r="F53" s="40" t="s">
        <v>845</v>
      </c>
      <c r="G53" s="40" t="s">
        <v>935</v>
      </c>
      <c r="H53" s="41">
        <f>データ入力シート!D46</f>
        <v>0</v>
      </c>
      <c r="I53" s="41"/>
      <c r="J53" s="41"/>
      <c r="K53" s="42"/>
      <c r="L53" s="42"/>
      <c r="M53" s="42"/>
    </row>
    <row r="54" spans="1:13">
      <c r="A54" s="40" t="s">
        <v>936</v>
      </c>
      <c r="B54" s="40" t="s">
        <v>895</v>
      </c>
      <c r="C54" s="40" t="s">
        <v>843</v>
      </c>
      <c r="D54" s="40" t="s">
        <v>844</v>
      </c>
      <c r="F54" s="40" t="s">
        <v>845</v>
      </c>
      <c r="G54" s="40" t="s">
        <v>937</v>
      </c>
      <c r="H54" s="41"/>
      <c r="I54" s="41"/>
      <c r="J54" s="41"/>
      <c r="K54" s="42"/>
      <c r="L54" s="42"/>
      <c r="M54" s="42"/>
    </row>
    <row r="55" spans="1:13">
      <c r="A55" s="40" t="s">
        <v>938</v>
      </c>
      <c r="C55" s="40" t="s">
        <v>864</v>
      </c>
      <c r="D55" s="40" t="s">
        <v>844</v>
      </c>
      <c r="F55" s="40" t="s">
        <v>845</v>
      </c>
      <c r="G55" s="40" t="s">
        <v>935</v>
      </c>
      <c r="H55" s="31">
        <f>データ入力シート!D45</f>
        <v>0</v>
      </c>
      <c r="I55" s="31">
        <f>データ入力シート!I45</f>
        <v>0</v>
      </c>
      <c r="J55" s="31">
        <f>データ入力シート!N45</f>
        <v>0</v>
      </c>
      <c r="K55" s="42"/>
      <c r="L55" s="42"/>
      <c r="M55" s="42"/>
    </row>
  </sheetData>
  <mergeCells count="2">
    <mergeCell ref="H1:J1"/>
    <mergeCell ref="K1:M1"/>
  </mergeCells>
  <phoneticPr fontId="66"/>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
  <sheetViews>
    <sheetView zoomScale="85" zoomScaleNormal="85" workbookViewId="0">
      <selection activeCell="J2" sqref="J2"/>
    </sheetView>
  </sheetViews>
  <sheetFormatPr defaultRowHeight="13.2"/>
  <cols>
    <col min="2" max="2" width="11.6640625" bestFit="1" customWidth="1"/>
    <col min="3" max="3" width="11" bestFit="1" customWidth="1"/>
    <col min="6" max="6" width="15.21875" bestFit="1" customWidth="1"/>
    <col min="7" max="7" width="7.109375" bestFit="1" customWidth="1"/>
    <col min="8" max="8" width="10.21875" bestFit="1" customWidth="1"/>
    <col min="9" max="9" width="15.109375" bestFit="1" customWidth="1"/>
    <col min="10" max="10" width="21" customWidth="1"/>
    <col min="12" max="12" width="10.44140625" bestFit="1" customWidth="1"/>
    <col min="15" max="16" width="16.21875" bestFit="1" customWidth="1"/>
    <col min="17" max="17" width="23.44140625" bestFit="1" customWidth="1"/>
    <col min="18" max="19" width="15.33203125" style="159" customWidth="1"/>
    <col min="20" max="20" width="16.33203125" customWidth="1"/>
    <col min="27" max="27" width="23" customWidth="1"/>
    <col min="28" max="28" width="22" style="159" customWidth="1"/>
    <col min="31" max="32" width="14.21875" bestFit="1" customWidth="1"/>
    <col min="35" max="35" width="9.44140625" bestFit="1" customWidth="1"/>
    <col min="36" max="37" width="17.21875" bestFit="1" customWidth="1"/>
    <col min="38" max="38" width="14.77734375" bestFit="1" customWidth="1"/>
  </cols>
  <sheetData>
    <row r="1" spans="1:46" s="104" customFormat="1">
      <c r="A1" s="79" t="s">
        <v>957</v>
      </c>
      <c r="B1" s="79" t="s">
        <v>846</v>
      </c>
      <c r="C1" s="79" t="s">
        <v>850</v>
      </c>
      <c r="D1" s="79" t="s">
        <v>855</v>
      </c>
      <c r="E1" s="79" t="s">
        <v>852</v>
      </c>
      <c r="F1" s="79" t="s">
        <v>857</v>
      </c>
      <c r="G1" s="103" t="s">
        <v>958</v>
      </c>
      <c r="H1" s="83" t="s">
        <v>863</v>
      </c>
      <c r="I1" s="83" t="s">
        <v>1169</v>
      </c>
      <c r="J1" s="83" t="s">
        <v>870</v>
      </c>
      <c r="K1" s="83" t="s">
        <v>959</v>
      </c>
      <c r="L1" s="83" t="s">
        <v>35</v>
      </c>
      <c r="M1" s="83" t="s">
        <v>960</v>
      </c>
      <c r="N1" s="83" t="s">
        <v>961</v>
      </c>
      <c r="O1" s="83" t="s">
        <v>962</v>
      </c>
      <c r="P1" s="83" t="s">
        <v>963</v>
      </c>
      <c r="Q1" s="83" t="s">
        <v>964</v>
      </c>
      <c r="R1" s="83" t="s">
        <v>1219</v>
      </c>
      <c r="S1" s="83" t="s">
        <v>1220</v>
      </c>
      <c r="T1" s="83" t="s">
        <v>965</v>
      </c>
      <c r="U1" s="83" t="s">
        <v>966</v>
      </c>
      <c r="V1" s="83" t="s">
        <v>967</v>
      </c>
      <c r="W1" s="83" t="s">
        <v>968</v>
      </c>
      <c r="X1" s="83" t="s">
        <v>969</v>
      </c>
      <c r="Y1" s="83" t="s">
        <v>970</v>
      </c>
      <c r="Z1" s="83" t="s">
        <v>971</v>
      </c>
      <c r="AA1" s="83" t="s">
        <v>972</v>
      </c>
      <c r="AB1" s="83" t="s">
        <v>1221</v>
      </c>
      <c r="AC1" s="83" t="s">
        <v>973</v>
      </c>
      <c r="AD1" s="83" t="s">
        <v>974</v>
      </c>
      <c r="AE1" s="83" t="s">
        <v>975</v>
      </c>
      <c r="AF1" s="83" t="s">
        <v>976</v>
      </c>
      <c r="AG1" s="83" t="s">
        <v>977</v>
      </c>
      <c r="AH1" s="83" t="s">
        <v>939</v>
      </c>
      <c r="AI1" s="83" t="s">
        <v>978</v>
      </c>
      <c r="AJ1" s="83" t="s">
        <v>979</v>
      </c>
      <c r="AK1" s="83" t="s">
        <v>980</v>
      </c>
      <c r="AL1" s="83" t="s">
        <v>924</v>
      </c>
      <c r="AM1" s="83" t="s">
        <v>926</v>
      </c>
      <c r="AN1" s="83" t="s">
        <v>928</v>
      </c>
      <c r="AO1" s="83" t="s">
        <v>981</v>
      </c>
      <c r="AP1" s="83" t="s">
        <v>982</v>
      </c>
      <c r="AQ1" s="83" t="s">
        <v>983</v>
      </c>
      <c r="AR1" s="83" t="s">
        <v>1166</v>
      </c>
      <c r="AS1" s="83" t="s">
        <v>985</v>
      </c>
      <c r="AT1" s="83" t="s">
        <v>986</v>
      </c>
    </row>
    <row r="2" spans="1:46" s="78" customFormat="1" ht="31.2" customHeight="1">
      <c r="A2" s="79" t="s">
        <v>1170</v>
      </c>
      <c r="B2" s="85">
        <v>44544</v>
      </c>
      <c r="C2" s="78">
        <v>1</v>
      </c>
      <c r="D2" s="84">
        <v>74</v>
      </c>
      <c r="E2" s="79" t="s">
        <v>987</v>
      </c>
      <c r="F2" s="80" t="s">
        <v>858</v>
      </c>
      <c r="G2" s="81" t="s">
        <v>1171</v>
      </c>
      <c r="H2" s="78" t="str">
        <f>CONCATENATE(非表示!H9,"　",非表示!I9)</f>
        <v>0　0</v>
      </c>
      <c r="I2" s="78" t="str">
        <f>CONCATENATE(非表示!H10,"　",非表示!I10)</f>
        <v>0　0</v>
      </c>
      <c r="J2" s="78" t="str">
        <f>CONCATENATE(非表示!H11,"　",非表示!I11)</f>
        <v>0　0</v>
      </c>
      <c r="K2" s="78" t="b">
        <f>非表示!I12</f>
        <v>0</v>
      </c>
      <c r="L2" s="85" t="str">
        <f>非表示!H13</f>
        <v/>
      </c>
      <c r="M2" s="82" t="s">
        <v>988</v>
      </c>
      <c r="N2" s="102">
        <f>非表示!H17</f>
        <v>0</v>
      </c>
      <c r="O2" s="78" t="str">
        <f>非表示!H18</f>
        <v/>
      </c>
      <c r="P2" s="78" t="str">
        <f>非表示!I18</f>
        <v/>
      </c>
      <c r="Q2" s="102" t="str">
        <f>ASC(非表示!H20)</f>
        <v>0</v>
      </c>
      <c r="R2" s="160" t="str">
        <f>ASC(非表示!H21)</f>
        <v>0</v>
      </c>
      <c r="S2" s="160" t="str">
        <f>ASC(非表示!H22)</f>
        <v>0</v>
      </c>
      <c r="T2" s="82" t="s">
        <v>989</v>
      </c>
      <c r="U2" s="82" t="s">
        <v>989</v>
      </c>
      <c r="V2" s="82" t="s">
        <v>989</v>
      </c>
      <c r="W2" s="78" t="str">
        <f>CONCATENATE(非表示!H28,"-",非表示!I28,"-",非表示!J28)</f>
        <v>0-0-0</v>
      </c>
      <c r="X2" s="78" t="str">
        <f>CONCATENATE(非表示!H29,"-",非表示!I29,"-",非表示!J29)</f>
        <v>0-0-0</v>
      </c>
      <c r="Y2" s="78" t="str">
        <f>非表示!H30</f>
        <v/>
      </c>
      <c r="Z2" s="78" t="str">
        <f>非表示!I30</f>
        <v/>
      </c>
      <c r="AA2" s="102" t="str">
        <f>ASC(非表示!H32)</f>
        <v>0</v>
      </c>
      <c r="AB2" s="102" t="str">
        <f>ASC(非表示!H33)</f>
        <v>0</v>
      </c>
      <c r="AC2" s="82" t="s">
        <v>989</v>
      </c>
      <c r="AD2" s="82" t="s">
        <v>989</v>
      </c>
      <c r="AE2" s="78" t="str">
        <f>CONCATENATE(非表示!H38,"-",非表示!I38,"-",非表示!J38)</f>
        <v>0-0-0</v>
      </c>
      <c r="AF2" s="78" t="str">
        <f>CONCATENATE(非表示!H39,"-",非表示!I39,"-",非表示!J39)</f>
        <v>0-0-0</v>
      </c>
      <c r="AG2" s="102" t="e">
        <f>非表示!K40</f>
        <v>#REF!</v>
      </c>
      <c r="AH2" s="102" t="e">
        <f>非表示!K41</f>
        <v>#REF!</v>
      </c>
      <c r="AI2" s="86" t="e">
        <f>非表示!K42</f>
        <v>#REF!</v>
      </c>
      <c r="AJ2" s="102" t="e">
        <f>非表示!K43</f>
        <v>#REF!</v>
      </c>
      <c r="AK2" s="102" t="e">
        <f>非表示!K45</f>
        <v>#REF!</v>
      </c>
      <c r="AL2" s="102" t="b">
        <f>IF(非表示!K47="　１　タイタック式","タイタック式",IF(非表示!K47="　２　ネジ式","なし",IF(非表示!K47="　３　ブローチ式","ブローチ式")))</f>
        <v>0</v>
      </c>
      <c r="AM2" s="101">
        <v>30000</v>
      </c>
      <c r="AN2" s="101">
        <v>10000</v>
      </c>
      <c r="AO2" s="101" t="s">
        <v>1177</v>
      </c>
      <c r="AP2" s="101" t="s">
        <v>1178</v>
      </c>
      <c r="AQ2" s="101" t="s">
        <v>1178</v>
      </c>
      <c r="AR2" s="102" t="str">
        <f>ASC(非表示!H53)</f>
        <v>0</v>
      </c>
      <c r="AS2" s="82" t="s">
        <v>989</v>
      </c>
      <c r="AT2" s="78" t="str">
        <f>CONCATENATE(非表示!H55,"-",非表示!I55,"-",非表示!J55)</f>
        <v>0-0-0</v>
      </c>
    </row>
    <row r="5" spans="1:46" s="78" customFormat="1">
      <c r="A5" s="30"/>
      <c r="B5" s="30"/>
      <c r="C5" s="30"/>
      <c r="D5" s="102"/>
      <c r="E5" s="30"/>
      <c r="F5" s="30"/>
      <c r="G5" s="30"/>
      <c r="K5" s="30"/>
      <c r="L5" s="85"/>
      <c r="R5" s="159"/>
      <c r="S5" s="159"/>
      <c r="T5" s="102"/>
      <c r="U5" s="102"/>
      <c r="V5" s="102"/>
      <c r="AB5" s="159"/>
      <c r="AC5" s="102"/>
      <c r="AD5" s="102"/>
      <c r="AI5" s="86"/>
      <c r="AJ5" s="102"/>
      <c r="AK5" s="102"/>
      <c r="AM5" s="102"/>
      <c r="AN5" s="102"/>
      <c r="AO5" s="102"/>
      <c r="AP5" s="102"/>
      <c r="AQ5" s="102"/>
      <c r="AR5" s="102"/>
      <c r="AS5" s="102"/>
      <c r="AT5" s="102"/>
    </row>
    <row r="6" spans="1:46">
      <c r="K6" s="30"/>
    </row>
  </sheetData>
  <phoneticPr fontId="70"/>
  <pageMargins left="0.70866141732283472" right="0.70866141732283472" top="0.74803149606299213" bottom="0.74803149606299213" header="0.31496062992125984" footer="0.31496062992125984"/>
  <pageSetup paperSize="8" scale="4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52"/>
  <sheetViews>
    <sheetView workbookViewId="0">
      <selection activeCell="E30" sqref="E30:E31"/>
    </sheetView>
  </sheetViews>
  <sheetFormatPr defaultColWidth="9" defaultRowHeight="13.2"/>
  <cols>
    <col min="1" max="16384" width="9" style="2"/>
  </cols>
  <sheetData>
    <row r="1" spans="1:2">
      <c r="A1" s="2" t="s">
        <v>108</v>
      </c>
      <c r="B1" s="2" t="s">
        <v>110</v>
      </c>
    </row>
    <row r="2" spans="1:2">
      <c r="A2" s="2" t="s">
        <v>111</v>
      </c>
      <c r="B2" s="2" t="s">
        <v>110</v>
      </c>
    </row>
    <row r="3" spans="1:2">
      <c r="A3" s="2" t="s">
        <v>112</v>
      </c>
      <c r="B3" s="2" t="s">
        <v>110</v>
      </c>
    </row>
    <row r="4" spans="1:2">
      <c r="A4" s="2" t="s">
        <v>113</v>
      </c>
      <c r="B4" s="2" t="s">
        <v>113</v>
      </c>
    </row>
    <row r="5" spans="1:2">
      <c r="A5" s="2" t="s">
        <v>114</v>
      </c>
      <c r="B5" s="2" t="s">
        <v>115</v>
      </c>
    </row>
    <row r="6" spans="1:2">
      <c r="A6" s="2" t="s">
        <v>116</v>
      </c>
      <c r="B6" s="2" t="s">
        <v>117</v>
      </c>
    </row>
    <row r="7" spans="1:2">
      <c r="A7" s="2" t="s">
        <v>118</v>
      </c>
      <c r="B7" s="2" t="s">
        <v>119</v>
      </c>
    </row>
    <row r="8" spans="1:2">
      <c r="A8" s="2" t="s">
        <v>120</v>
      </c>
      <c r="B8" s="2" t="s">
        <v>121</v>
      </c>
    </row>
    <row r="9" spans="1:2">
      <c r="A9" s="2" t="s">
        <v>122</v>
      </c>
      <c r="B9" s="2" t="s">
        <v>123</v>
      </c>
    </row>
    <row r="10" spans="1:2">
      <c r="A10" s="2" t="s">
        <v>124</v>
      </c>
      <c r="B10" s="2" t="s">
        <v>125</v>
      </c>
    </row>
    <row r="11" spans="1:2">
      <c r="A11" s="2" t="s">
        <v>126</v>
      </c>
      <c r="B11" s="2" t="s">
        <v>127</v>
      </c>
    </row>
    <row r="12" spans="1:2">
      <c r="A12" s="2" t="s">
        <v>128</v>
      </c>
      <c r="B12" s="2" t="s">
        <v>129</v>
      </c>
    </row>
    <row r="13" spans="1:2">
      <c r="A13" s="2" t="s">
        <v>130</v>
      </c>
      <c r="B13" s="2" t="s">
        <v>131</v>
      </c>
    </row>
    <row r="14" spans="1:2">
      <c r="A14" s="2" t="s">
        <v>132</v>
      </c>
      <c r="B14" s="2" t="s">
        <v>133</v>
      </c>
    </row>
    <row r="15" spans="1:2">
      <c r="A15" s="2" t="s">
        <v>134</v>
      </c>
      <c r="B15" s="2" t="s">
        <v>135</v>
      </c>
    </row>
    <row r="16" spans="1:2">
      <c r="A16" s="2" t="s">
        <v>136</v>
      </c>
      <c r="B16" s="2" t="s">
        <v>137</v>
      </c>
    </row>
    <row r="17" spans="1:2">
      <c r="A17" s="2" t="s">
        <v>138</v>
      </c>
      <c r="B17" s="2" t="s">
        <v>139</v>
      </c>
    </row>
    <row r="18" spans="1:2">
      <c r="A18" s="2" t="s">
        <v>140</v>
      </c>
      <c r="B18" s="2" t="s">
        <v>141</v>
      </c>
    </row>
    <row r="19" spans="1:2">
      <c r="A19" s="2" t="s">
        <v>142</v>
      </c>
      <c r="B19" s="2" t="s">
        <v>143</v>
      </c>
    </row>
    <row r="20" spans="1:2">
      <c r="A20" s="2" t="s">
        <v>144</v>
      </c>
      <c r="B20" s="2" t="s">
        <v>145</v>
      </c>
    </row>
    <row r="21" spans="1:2">
      <c r="A21" s="2" t="s">
        <v>146</v>
      </c>
      <c r="B21" s="2" t="s">
        <v>147</v>
      </c>
    </row>
    <row r="22" spans="1:2">
      <c r="A22" s="2" t="s">
        <v>148</v>
      </c>
      <c r="B22" s="2" t="s">
        <v>149</v>
      </c>
    </row>
    <row r="23" spans="1:2">
      <c r="A23" s="2" t="s">
        <v>150</v>
      </c>
      <c r="B23" s="2" t="s">
        <v>151</v>
      </c>
    </row>
    <row r="24" spans="1:2">
      <c r="A24" s="2" t="s">
        <v>152</v>
      </c>
      <c r="B24" s="2" t="s">
        <v>153</v>
      </c>
    </row>
    <row r="25" spans="1:2">
      <c r="A25" s="2" t="s">
        <v>154</v>
      </c>
      <c r="B25" s="2" t="s">
        <v>155</v>
      </c>
    </row>
    <row r="26" spans="1:2">
      <c r="A26" s="2" t="s">
        <v>156</v>
      </c>
      <c r="B26" s="2" t="s">
        <v>157</v>
      </c>
    </row>
    <row r="27" spans="1:2">
      <c r="A27" s="2" t="s">
        <v>158</v>
      </c>
      <c r="B27" s="2" t="s">
        <v>159</v>
      </c>
    </row>
    <row r="28" spans="1:2">
      <c r="A28" s="2" t="s">
        <v>160</v>
      </c>
      <c r="B28" s="2" t="s">
        <v>161</v>
      </c>
    </row>
    <row r="29" spans="1:2">
      <c r="A29" s="2" t="s">
        <v>162</v>
      </c>
      <c r="B29" s="2" t="s">
        <v>163</v>
      </c>
    </row>
    <row r="30" spans="1:2">
      <c r="A30" s="2" t="s">
        <v>164</v>
      </c>
      <c r="B30" s="2" t="s">
        <v>165</v>
      </c>
    </row>
    <row r="31" spans="1:2">
      <c r="A31" s="2" t="s">
        <v>166</v>
      </c>
      <c r="B31" s="2" t="s">
        <v>167</v>
      </c>
    </row>
    <row r="32" spans="1:2">
      <c r="A32" s="2" t="s">
        <v>168</v>
      </c>
      <c r="B32" s="2" t="s">
        <v>169</v>
      </c>
    </row>
    <row r="33" spans="1:2">
      <c r="A33" s="2" t="s">
        <v>170</v>
      </c>
      <c r="B33" s="2" t="s">
        <v>171</v>
      </c>
    </row>
    <row r="34" spans="1:2">
      <c r="A34" s="2" t="s">
        <v>172</v>
      </c>
      <c r="B34" s="2" t="s">
        <v>173</v>
      </c>
    </row>
    <row r="35" spans="1:2">
      <c r="A35" s="2" t="s">
        <v>174</v>
      </c>
      <c r="B35" s="2" t="s">
        <v>175</v>
      </c>
    </row>
    <row r="36" spans="1:2">
      <c r="A36" s="2" t="s">
        <v>176</v>
      </c>
      <c r="B36" s="2" t="s">
        <v>177</v>
      </c>
    </row>
    <row r="37" spans="1:2">
      <c r="A37" s="2" t="s">
        <v>178</v>
      </c>
      <c r="B37" s="2" t="s">
        <v>179</v>
      </c>
    </row>
    <row r="38" spans="1:2">
      <c r="A38" s="2" t="s">
        <v>180</v>
      </c>
      <c r="B38" s="2" t="s">
        <v>181</v>
      </c>
    </row>
    <row r="39" spans="1:2">
      <c r="A39" s="2" t="s">
        <v>182</v>
      </c>
      <c r="B39" s="2" t="s">
        <v>183</v>
      </c>
    </row>
    <row r="40" spans="1:2">
      <c r="A40" s="2" t="s">
        <v>184</v>
      </c>
      <c r="B40" s="2" t="s">
        <v>185</v>
      </c>
    </row>
    <row r="41" spans="1:2">
      <c r="A41" s="2" t="s">
        <v>186</v>
      </c>
      <c r="B41" s="2" t="s">
        <v>187</v>
      </c>
    </row>
    <row r="42" spans="1:2">
      <c r="A42" s="2" t="s">
        <v>188</v>
      </c>
      <c r="B42" s="2" t="s">
        <v>189</v>
      </c>
    </row>
    <row r="43" spans="1:2">
      <c r="A43" s="2" t="s">
        <v>190</v>
      </c>
      <c r="B43" s="2" t="s">
        <v>191</v>
      </c>
    </row>
    <row r="44" spans="1:2">
      <c r="A44" s="2" t="s">
        <v>192</v>
      </c>
      <c r="B44" s="2" t="s">
        <v>193</v>
      </c>
    </row>
    <row r="45" spans="1:2">
      <c r="A45" s="2" t="s">
        <v>194</v>
      </c>
      <c r="B45" s="2" t="s">
        <v>195</v>
      </c>
    </row>
    <row r="46" spans="1:2">
      <c r="A46" s="2" t="s">
        <v>196</v>
      </c>
      <c r="B46" s="2" t="s">
        <v>195</v>
      </c>
    </row>
    <row r="47" spans="1:2">
      <c r="A47" s="2" t="s">
        <v>197</v>
      </c>
      <c r="B47" s="2" t="s">
        <v>195</v>
      </c>
    </row>
    <row r="48" spans="1:2">
      <c r="A48" s="2" t="s">
        <v>198</v>
      </c>
      <c r="B48" s="2" t="s">
        <v>195</v>
      </c>
    </row>
    <row r="49" spans="1:2">
      <c r="A49" s="2" t="s">
        <v>199</v>
      </c>
      <c r="B49" s="2" t="s">
        <v>200</v>
      </c>
    </row>
    <row r="50" spans="1:2">
      <c r="A50" s="2" t="s">
        <v>201</v>
      </c>
      <c r="B50" s="2" t="s">
        <v>202</v>
      </c>
    </row>
    <row r="51" spans="1:2">
      <c r="A51" s="2" t="s">
        <v>203</v>
      </c>
      <c r="B51" s="2" t="s">
        <v>204</v>
      </c>
    </row>
    <row r="52" spans="1:2">
      <c r="A52" s="2" t="s">
        <v>205</v>
      </c>
      <c r="B52" s="2" t="s">
        <v>206</v>
      </c>
    </row>
  </sheetData>
  <customSheetViews>
    <customSheetView guid="{5F03DFA0-28D7-47AD-B673-73A3F942CCDA}" state="hidden">
      <selection activeCell="D28" sqref="D28"/>
      <pageMargins left="0.7" right="0.7" top="0.75" bottom="0.75" header="0.3" footer="0.3"/>
    </customSheetView>
  </customSheetViews>
  <phoneticPr fontId="4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1"/>
  <sheetViews>
    <sheetView workbookViewId="0"/>
  </sheetViews>
  <sheetFormatPr defaultColWidth="9" defaultRowHeight="13.2"/>
  <cols>
    <col min="1" max="1" width="18.44140625" style="78" bestFit="1" customWidth="1"/>
    <col min="2" max="2" width="17.21875" style="78" bestFit="1" customWidth="1"/>
    <col min="3" max="3" width="30" style="78" bestFit="1" customWidth="1"/>
    <col min="4" max="4" width="8.88671875" style="30" customWidth="1"/>
    <col min="5" max="16384" width="9" style="78"/>
  </cols>
  <sheetData>
    <row r="1" spans="1:4">
      <c r="A1" s="87" t="s">
        <v>957</v>
      </c>
      <c r="B1" s="87" t="s">
        <v>990</v>
      </c>
      <c r="C1" s="88" t="s">
        <v>991</v>
      </c>
      <c r="D1" s="89" t="s">
        <v>992</v>
      </c>
    </row>
    <row r="2" spans="1:4">
      <c r="A2" s="90" t="s">
        <v>957</v>
      </c>
      <c r="B2" s="90" t="s">
        <v>994</v>
      </c>
      <c r="C2" s="90" t="s">
        <v>1179</v>
      </c>
      <c r="D2" s="91" t="s">
        <v>995</v>
      </c>
    </row>
    <row r="3" spans="1:4">
      <c r="A3" s="90"/>
      <c r="B3" s="90"/>
      <c r="C3" s="90" t="s">
        <v>996</v>
      </c>
      <c r="D3" s="91" t="s">
        <v>997</v>
      </c>
    </row>
    <row r="4" spans="1:4">
      <c r="A4" s="90" t="s">
        <v>852</v>
      </c>
      <c r="B4" s="90" t="s">
        <v>998</v>
      </c>
      <c r="C4" s="90" t="s">
        <v>987</v>
      </c>
      <c r="D4" s="91" t="s">
        <v>995</v>
      </c>
    </row>
    <row r="5" spans="1:4">
      <c r="A5" s="90"/>
      <c r="B5" s="90"/>
      <c r="C5" s="90" t="s">
        <v>1182</v>
      </c>
      <c r="D5" s="91" t="s">
        <v>997</v>
      </c>
    </row>
    <row r="6" spans="1:4">
      <c r="A6" s="90"/>
      <c r="B6" s="90"/>
      <c r="C6" s="90" t="s">
        <v>1183</v>
      </c>
      <c r="D6" s="91" t="s">
        <v>999</v>
      </c>
    </row>
    <row r="7" spans="1:4">
      <c r="A7" s="92" t="s">
        <v>857</v>
      </c>
      <c r="B7" s="90" t="s">
        <v>1000</v>
      </c>
      <c r="C7" s="92" t="s">
        <v>858</v>
      </c>
      <c r="D7" s="91" t="s">
        <v>1001</v>
      </c>
    </row>
    <row r="8" spans="1:4">
      <c r="A8" s="92"/>
      <c r="B8" s="90"/>
      <c r="C8" s="92" t="s">
        <v>1002</v>
      </c>
      <c r="D8" s="91" t="s">
        <v>1003</v>
      </c>
    </row>
    <row r="9" spans="1:4">
      <c r="A9" s="92"/>
      <c r="B9" s="90"/>
      <c r="C9" s="92" t="s">
        <v>1004</v>
      </c>
      <c r="D9" s="91" t="s">
        <v>999</v>
      </c>
    </row>
    <row r="10" spans="1:4">
      <c r="A10" s="92"/>
      <c r="B10" s="90"/>
      <c r="C10" s="92" t="s">
        <v>1005</v>
      </c>
      <c r="D10" s="91" t="s">
        <v>1006</v>
      </c>
    </row>
    <row r="11" spans="1:4">
      <c r="A11" s="92"/>
      <c r="B11" s="90"/>
      <c r="C11" s="92" t="s">
        <v>1007</v>
      </c>
      <c r="D11" s="91" t="s">
        <v>1008</v>
      </c>
    </row>
    <row r="12" spans="1:4">
      <c r="A12" s="92"/>
      <c r="B12" s="90"/>
      <c r="C12" s="92" t="s">
        <v>1009</v>
      </c>
      <c r="D12" s="91" t="s">
        <v>1010</v>
      </c>
    </row>
    <row r="13" spans="1:4">
      <c r="A13" s="92"/>
      <c r="B13" s="90"/>
      <c r="C13" s="92" t="s">
        <v>1011</v>
      </c>
      <c r="D13" s="91" t="s">
        <v>1012</v>
      </c>
    </row>
    <row r="14" spans="1:4">
      <c r="A14" s="92"/>
      <c r="B14" s="90"/>
      <c r="C14" s="92" t="s">
        <v>1013</v>
      </c>
      <c r="D14" s="91" t="s">
        <v>1014</v>
      </c>
    </row>
    <row r="15" spans="1:4">
      <c r="A15" s="92"/>
      <c r="B15" s="90"/>
      <c r="C15" s="92" t="s">
        <v>1015</v>
      </c>
      <c r="D15" s="91" t="s">
        <v>1016</v>
      </c>
    </row>
    <row r="16" spans="1:4">
      <c r="A16" s="92"/>
      <c r="B16" s="90"/>
      <c r="C16" s="92" t="s">
        <v>1017</v>
      </c>
      <c r="D16" s="91" t="s">
        <v>1018</v>
      </c>
    </row>
    <row r="17" spans="1:4">
      <c r="A17" s="92"/>
      <c r="B17" s="90"/>
      <c r="C17" s="92" t="s">
        <v>1019</v>
      </c>
      <c r="D17" s="91" t="s">
        <v>1020</v>
      </c>
    </row>
    <row r="18" spans="1:4">
      <c r="A18" s="92"/>
      <c r="B18" s="90"/>
      <c r="C18" s="92" t="s">
        <v>1021</v>
      </c>
      <c r="D18" s="91" t="s">
        <v>1022</v>
      </c>
    </row>
    <row r="19" spans="1:4">
      <c r="A19" s="92"/>
      <c r="B19" s="90"/>
      <c r="C19" s="92" t="s">
        <v>1023</v>
      </c>
      <c r="D19" s="91" t="s">
        <v>1024</v>
      </c>
    </row>
    <row r="20" spans="1:4">
      <c r="A20" s="92"/>
      <c r="B20" s="90"/>
      <c r="C20" s="92" t="s">
        <v>831</v>
      </c>
      <c r="D20" s="91" t="s">
        <v>1025</v>
      </c>
    </row>
    <row r="21" spans="1:4">
      <c r="A21" s="92"/>
      <c r="B21" s="90"/>
      <c r="C21" s="92" t="s">
        <v>1026</v>
      </c>
      <c r="D21" s="91" t="s">
        <v>1027</v>
      </c>
    </row>
    <row r="22" spans="1:4">
      <c r="A22" s="92"/>
      <c r="B22" s="90"/>
      <c r="C22" s="92" t="s">
        <v>1028</v>
      </c>
      <c r="D22" s="91" t="s">
        <v>1029</v>
      </c>
    </row>
    <row r="23" spans="1:4">
      <c r="A23" s="92"/>
      <c r="B23" s="90"/>
      <c r="C23" s="92" t="s">
        <v>1030</v>
      </c>
      <c r="D23" s="91" t="s">
        <v>1031</v>
      </c>
    </row>
    <row r="24" spans="1:4">
      <c r="A24" s="92"/>
      <c r="B24" s="90"/>
      <c r="C24" s="92" t="s">
        <v>1032</v>
      </c>
      <c r="D24" s="91" t="s">
        <v>1033</v>
      </c>
    </row>
    <row r="25" spans="1:4">
      <c r="A25" s="92"/>
      <c r="B25" s="90"/>
      <c r="C25" s="92" t="s">
        <v>1034</v>
      </c>
      <c r="D25" s="91" t="s">
        <v>1035</v>
      </c>
    </row>
    <row r="26" spans="1:4">
      <c r="A26" s="92"/>
      <c r="B26" s="90"/>
      <c r="C26" s="92" t="s">
        <v>1036</v>
      </c>
      <c r="D26" s="91" t="s">
        <v>1037</v>
      </c>
    </row>
    <row r="27" spans="1:4">
      <c r="A27" s="92"/>
      <c r="B27" s="90"/>
      <c r="C27" s="92" t="s">
        <v>1038</v>
      </c>
      <c r="D27" s="91" t="s">
        <v>1039</v>
      </c>
    </row>
    <row r="28" spans="1:4">
      <c r="A28" s="92"/>
      <c r="B28" s="90"/>
      <c r="C28" s="92" t="s">
        <v>1040</v>
      </c>
      <c r="D28" s="91" t="s">
        <v>1041</v>
      </c>
    </row>
    <row r="29" spans="1:4">
      <c r="A29" s="92" t="s">
        <v>958</v>
      </c>
      <c r="B29" s="90" t="s">
        <v>1000</v>
      </c>
      <c r="C29" s="92" t="s">
        <v>1042</v>
      </c>
      <c r="D29" s="91" t="s">
        <v>1001</v>
      </c>
    </row>
    <row r="30" spans="1:4">
      <c r="A30" s="92"/>
      <c r="B30" s="90"/>
      <c r="C30" s="92" t="s">
        <v>1043</v>
      </c>
      <c r="D30" s="91" t="s">
        <v>1003</v>
      </c>
    </row>
    <row r="31" spans="1:4">
      <c r="A31" s="92"/>
      <c r="B31" s="90"/>
      <c r="C31" s="92" t="s">
        <v>1044</v>
      </c>
      <c r="D31" s="91" t="s">
        <v>999</v>
      </c>
    </row>
    <row r="32" spans="1:4">
      <c r="A32" s="92"/>
      <c r="B32" s="90"/>
      <c r="C32" s="92" t="s">
        <v>1045</v>
      </c>
      <c r="D32" s="91" t="s">
        <v>1006</v>
      </c>
    </row>
    <row r="33" spans="1:4">
      <c r="A33" s="92"/>
      <c r="B33" s="90"/>
      <c r="C33" s="92" t="s">
        <v>1046</v>
      </c>
      <c r="D33" s="91" t="s">
        <v>1008</v>
      </c>
    </row>
    <row r="34" spans="1:4">
      <c r="A34" s="92"/>
      <c r="B34" s="90"/>
      <c r="C34" s="92" t="s">
        <v>1047</v>
      </c>
      <c r="D34" s="91" t="s">
        <v>1010</v>
      </c>
    </row>
    <row r="35" spans="1:4">
      <c r="A35" s="92"/>
      <c r="B35" s="90"/>
      <c r="C35" s="92" t="s">
        <v>1048</v>
      </c>
      <c r="D35" s="91" t="s">
        <v>1012</v>
      </c>
    </row>
    <row r="36" spans="1:4">
      <c r="A36" s="92"/>
      <c r="B36" s="90"/>
      <c r="C36" s="92" t="s">
        <v>1049</v>
      </c>
      <c r="D36" s="91" t="s">
        <v>1014</v>
      </c>
    </row>
    <row r="37" spans="1:4">
      <c r="A37" s="92"/>
      <c r="B37" s="90"/>
      <c r="C37" s="92" t="s">
        <v>1050</v>
      </c>
      <c r="D37" s="91" t="s">
        <v>1016</v>
      </c>
    </row>
    <row r="38" spans="1:4">
      <c r="A38" s="92"/>
      <c r="B38" s="90"/>
      <c r="C38" s="92" t="s">
        <v>1051</v>
      </c>
      <c r="D38" s="91" t="s">
        <v>1020</v>
      </c>
    </row>
    <row r="39" spans="1:4">
      <c r="A39" s="92"/>
      <c r="B39" s="90"/>
      <c r="C39" s="92" t="s">
        <v>1052</v>
      </c>
      <c r="D39" s="91" t="s">
        <v>1022</v>
      </c>
    </row>
    <row r="40" spans="1:4">
      <c r="A40" s="92"/>
      <c r="B40" s="90"/>
      <c r="C40" s="92" t="s">
        <v>1053</v>
      </c>
      <c r="D40" s="91" t="s">
        <v>1024</v>
      </c>
    </row>
    <row r="41" spans="1:4">
      <c r="A41" s="92"/>
      <c r="B41" s="90"/>
      <c r="C41" s="92" t="s">
        <v>1054</v>
      </c>
      <c r="D41" s="91" t="s">
        <v>1037</v>
      </c>
    </row>
    <row r="42" spans="1:4">
      <c r="A42" s="92"/>
      <c r="B42" s="90"/>
      <c r="C42" s="92" t="s">
        <v>1055</v>
      </c>
      <c r="D42" s="91" t="s">
        <v>1039</v>
      </c>
    </row>
    <row r="43" spans="1:4">
      <c r="A43" s="92"/>
      <c r="B43" s="90"/>
      <c r="C43" s="92" t="s">
        <v>1056</v>
      </c>
      <c r="D43" s="91" t="s">
        <v>1041</v>
      </c>
    </row>
    <row r="44" spans="1:4">
      <c r="A44" s="92"/>
      <c r="B44" s="90"/>
      <c r="C44" s="92" t="s">
        <v>1057</v>
      </c>
      <c r="D44" s="91" t="s">
        <v>1058</v>
      </c>
    </row>
    <row r="45" spans="1:4">
      <c r="A45" s="92"/>
      <c r="B45" s="90"/>
      <c r="C45" s="92" t="s">
        <v>1059</v>
      </c>
      <c r="D45" s="91" t="s">
        <v>1060</v>
      </c>
    </row>
    <row r="46" spans="1:4">
      <c r="A46" s="92"/>
      <c r="B46" s="90"/>
      <c r="C46" s="92" t="s">
        <v>1061</v>
      </c>
      <c r="D46" s="91" t="s">
        <v>1062</v>
      </c>
    </row>
    <row r="47" spans="1:4">
      <c r="A47" s="92"/>
      <c r="B47" s="90"/>
      <c r="C47" s="92" t="s">
        <v>861</v>
      </c>
      <c r="D47" s="91" t="s">
        <v>1063</v>
      </c>
    </row>
    <row r="48" spans="1:4">
      <c r="A48" s="92" t="s">
        <v>959</v>
      </c>
      <c r="B48" s="90" t="s">
        <v>1064</v>
      </c>
      <c r="C48" s="92" t="s">
        <v>1065</v>
      </c>
      <c r="D48" s="91" t="s">
        <v>1066</v>
      </c>
    </row>
    <row r="49" spans="1:4">
      <c r="A49" s="92"/>
      <c r="B49" s="90"/>
      <c r="C49" s="92" t="s">
        <v>1067</v>
      </c>
      <c r="D49" s="91" t="s">
        <v>1068</v>
      </c>
    </row>
    <row r="50" spans="1:4">
      <c r="A50" s="93" t="s">
        <v>960</v>
      </c>
      <c r="B50" s="90" t="s">
        <v>1069</v>
      </c>
      <c r="C50" s="93" t="s">
        <v>879</v>
      </c>
      <c r="D50" s="91" t="s">
        <v>1180</v>
      </c>
    </row>
    <row r="51" spans="1:4">
      <c r="A51" s="93"/>
      <c r="B51" s="90"/>
      <c r="C51" s="93" t="s">
        <v>1070</v>
      </c>
      <c r="D51" s="91" t="s">
        <v>1071</v>
      </c>
    </row>
    <row r="52" spans="1:4">
      <c r="A52" s="93"/>
      <c r="B52" s="90"/>
      <c r="C52" s="93" t="s">
        <v>1072</v>
      </c>
      <c r="D52" s="91" t="s">
        <v>1073</v>
      </c>
    </row>
    <row r="53" spans="1:4">
      <c r="A53" s="93"/>
      <c r="B53" s="90"/>
      <c r="C53" s="93" t="s">
        <v>1074</v>
      </c>
      <c r="D53" s="91" t="s">
        <v>1075</v>
      </c>
    </row>
    <row r="54" spans="1:4">
      <c r="A54" s="93"/>
      <c r="B54" s="90"/>
      <c r="C54" s="93" t="s">
        <v>1076</v>
      </c>
      <c r="D54" s="91" t="s">
        <v>1077</v>
      </c>
    </row>
    <row r="55" spans="1:4">
      <c r="A55" s="93"/>
      <c r="B55" s="90"/>
      <c r="C55" s="93" t="s">
        <v>1078</v>
      </c>
      <c r="D55" s="91" t="s">
        <v>1079</v>
      </c>
    </row>
    <row r="56" spans="1:4">
      <c r="A56" s="93"/>
      <c r="B56" s="90"/>
      <c r="C56" s="93" t="s">
        <v>1080</v>
      </c>
      <c r="D56" s="91" t="s">
        <v>1081</v>
      </c>
    </row>
    <row r="57" spans="1:4">
      <c r="A57" s="93"/>
      <c r="B57" s="90"/>
      <c r="C57" s="93" t="s">
        <v>1082</v>
      </c>
      <c r="D57" s="91" t="s">
        <v>1083</v>
      </c>
    </row>
    <row r="58" spans="1:4">
      <c r="A58" s="93"/>
      <c r="B58" s="90"/>
      <c r="C58" s="93" t="s">
        <v>1084</v>
      </c>
      <c r="D58" s="91" t="s">
        <v>1085</v>
      </c>
    </row>
    <row r="59" spans="1:4">
      <c r="A59" s="93"/>
      <c r="B59" s="90"/>
      <c r="C59" s="93" t="s">
        <v>1086</v>
      </c>
      <c r="D59" s="91" t="s">
        <v>1087</v>
      </c>
    </row>
    <row r="60" spans="1:4">
      <c r="A60" s="93"/>
      <c r="B60" s="90"/>
      <c r="C60" s="93" t="s">
        <v>1088</v>
      </c>
      <c r="D60" s="91" t="s">
        <v>1089</v>
      </c>
    </row>
    <row r="61" spans="1:4">
      <c r="A61" s="93"/>
      <c r="B61" s="90"/>
      <c r="C61" s="93" t="s">
        <v>1090</v>
      </c>
      <c r="D61" s="91" t="s">
        <v>1091</v>
      </c>
    </row>
    <row r="62" spans="1:4">
      <c r="A62" s="93"/>
      <c r="B62" s="90"/>
      <c r="C62" s="93" t="s">
        <v>1092</v>
      </c>
      <c r="D62" s="91" t="s">
        <v>1093</v>
      </c>
    </row>
    <row r="63" spans="1:4">
      <c r="A63" s="93"/>
      <c r="B63" s="90"/>
      <c r="C63" s="93" t="s">
        <v>1094</v>
      </c>
      <c r="D63" s="91" t="s">
        <v>1095</v>
      </c>
    </row>
    <row r="64" spans="1:4">
      <c r="A64" s="93"/>
      <c r="B64" s="90"/>
      <c r="C64" s="93" t="s">
        <v>1096</v>
      </c>
      <c r="D64" s="91" t="s">
        <v>1097</v>
      </c>
    </row>
    <row r="65" spans="1:4">
      <c r="A65" s="93"/>
      <c r="B65" s="90"/>
      <c r="C65" s="93" t="s">
        <v>1098</v>
      </c>
      <c r="D65" s="91" t="s">
        <v>1099</v>
      </c>
    </row>
    <row r="66" spans="1:4">
      <c r="A66" s="93"/>
      <c r="B66" s="90"/>
      <c r="C66" s="93" t="s">
        <v>1100</v>
      </c>
      <c r="D66" s="91" t="s">
        <v>1101</v>
      </c>
    </row>
    <row r="67" spans="1:4">
      <c r="A67" s="93"/>
      <c r="B67" s="90"/>
      <c r="C67" s="93" t="s">
        <v>1102</v>
      </c>
      <c r="D67" s="91" t="s">
        <v>1103</v>
      </c>
    </row>
    <row r="68" spans="1:4">
      <c r="A68" s="93"/>
      <c r="B68" s="90"/>
      <c r="C68" s="93" t="s">
        <v>1104</v>
      </c>
      <c r="D68" s="91" t="s">
        <v>1105</v>
      </c>
    </row>
    <row r="69" spans="1:4">
      <c r="A69" s="93"/>
      <c r="B69" s="90"/>
      <c r="C69" s="93" t="s">
        <v>1106</v>
      </c>
      <c r="D69" s="91" t="s">
        <v>1107</v>
      </c>
    </row>
    <row r="70" spans="1:4">
      <c r="A70" s="93"/>
      <c r="B70" s="90"/>
      <c r="C70" s="93" t="s">
        <v>1108</v>
      </c>
      <c r="D70" s="91" t="s">
        <v>1109</v>
      </c>
    </row>
    <row r="71" spans="1:4">
      <c r="A71" s="93"/>
      <c r="B71" s="90"/>
      <c r="C71" s="93" t="s">
        <v>1110</v>
      </c>
      <c r="D71" s="91" t="s">
        <v>1111</v>
      </c>
    </row>
    <row r="72" spans="1:4">
      <c r="A72" s="93"/>
      <c r="B72" s="90"/>
      <c r="C72" s="93" t="s">
        <v>1112</v>
      </c>
      <c r="D72" s="91" t="s">
        <v>1113</v>
      </c>
    </row>
    <row r="73" spans="1:4">
      <c r="A73" s="93"/>
      <c r="B73" s="90"/>
      <c r="C73" s="93" t="s">
        <v>1114</v>
      </c>
      <c r="D73" s="91" t="s">
        <v>1115</v>
      </c>
    </row>
    <row r="74" spans="1:4">
      <c r="A74" s="93"/>
      <c r="B74" s="90"/>
      <c r="C74" s="93" t="s">
        <v>1116</v>
      </c>
      <c r="D74" s="91" t="s">
        <v>1117</v>
      </c>
    </row>
    <row r="75" spans="1:4">
      <c r="A75" s="93"/>
      <c r="B75" s="90"/>
      <c r="C75" s="93" t="s">
        <v>1118</v>
      </c>
      <c r="D75" s="91" t="s">
        <v>1119</v>
      </c>
    </row>
    <row r="76" spans="1:4">
      <c r="A76" s="93"/>
      <c r="B76" s="90"/>
      <c r="C76" s="93" t="s">
        <v>1120</v>
      </c>
      <c r="D76" s="91" t="s">
        <v>1121</v>
      </c>
    </row>
    <row r="77" spans="1:4">
      <c r="A77" s="93"/>
      <c r="B77" s="90"/>
      <c r="C77" s="93" t="s">
        <v>1122</v>
      </c>
      <c r="D77" s="91" t="s">
        <v>1123</v>
      </c>
    </row>
    <row r="78" spans="1:4">
      <c r="A78" s="93"/>
      <c r="B78" s="90"/>
      <c r="C78" s="93" t="s">
        <v>1124</v>
      </c>
      <c r="D78" s="91" t="s">
        <v>1125</v>
      </c>
    </row>
    <row r="79" spans="1:4">
      <c r="A79" s="93"/>
      <c r="B79" s="90"/>
      <c r="C79" s="93" t="s">
        <v>1126</v>
      </c>
      <c r="D79" s="91" t="s">
        <v>1127</v>
      </c>
    </row>
    <row r="80" spans="1:4">
      <c r="A80" s="93"/>
      <c r="B80" s="90"/>
      <c r="C80" s="93" t="s">
        <v>1128</v>
      </c>
      <c r="D80" s="91" t="s">
        <v>1129</v>
      </c>
    </row>
    <row r="81" spans="1:4">
      <c r="A81" s="93"/>
      <c r="B81" s="90"/>
      <c r="C81" s="93" t="s">
        <v>1130</v>
      </c>
      <c r="D81" s="91" t="s">
        <v>1131</v>
      </c>
    </row>
    <row r="82" spans="1:4">
      <c r="A82" s="93"/>
      <c r="B82" s="90"/>
      <c r="C82" s="93" t="s">
        <v>1132</v>
      </c>
      <c r="D82" s="91" t="s">
        <v>1133</v>
      </c>
    </row>
    <row r="83" spans="1:4">
      <c r="A83" s="93"/>
      <c r="B83" s="90"/>
      <c r="C83" s="93" t="s">
        <v>1134</v>
      </c>
      <c r="D83" s="91" t="s">
        <v>1135</v>
      </c>
    </row>
    <row r="84" spans="1:4">
      <c r="A84" s="93" t="s">
        <v>965</v>
      </c>
      <c r="B84" s="93" t="s">
        <v>1136</v>
      </c>
      <c r="C84" s="93" t="s">
        <v>1137</v>
      </c>
      <c r="D84" s="91" t="s">
        <v>1138</v>
      </c>
    </row>
    <row r="85" spans="1:4">
      <c r="A85" s="93"/>
      <c r="B85" s="93"/>
      <c r="C85" s="93" t="s">
        <v>1139</v>
      </c>
      <c r="D85" s="91" t="s">
        <v>1140</v>
      </c>
    </row>
    <row r="86" spans="1:4">
      <c r="A86" s="93" t="s">
        <v>966</v>
      </c>
      <c r="B86" s="93" t="s">
        <v>1141</v>
      </c>
      <c r="C86" s="93" t="s">
        <v>989</v>
      </c>
      <c r="D86" s="91" t="s">
        <v>1142</v>
      </c>
    </row>
    <row r="87" spans="1:4">
      <c r="A87" s="93"/>
      <c r="B87" s="93"/>
      <c r="C87" s="93" t="s">
        <v>1139</v>
      </c>
      <c r="D87" s="91" t="s">
        <v>1143</v>
      </c>
    </row>
    <row r="88" spans="1:4">
      <c r="A88" s="93" t="s">
        <v>967</v>
      </c>
      <c r="B88" s="93" t="s">
        <v>1144</v>
      </c>
      <c r="C88" s="93" t="s">
        <v>1137</v>
      </c>
      <c r="D88" s="91" t="s">
        <v>1138</v>
      </c>
    </row>
    <row r="89" spans="1:4">
      <c r="A89" s="93"/>
      <c r="B89" s="93"/>
      <c r="C89" s="93" t="s">
        <v>1145</v>
      </c>
      <c r="D89" s="91" t="s">
        <v>1143</v>
      </c>
    </row>
    <row r="90" spans="1:4">
      <c r="A90" s="93" t="s">
        <v>973</v>
      </c>
      <c r="B90" s="93" t="s">
        <v>1141</v>
      </c>
      <c r="C90" s="93" t="s">
        <v>1146</v>
      </c>
      <c r="D90" s="91" t="s">
        <v>1147</v>
      </c>
    </row>
    <row r="91" spans="1:4">
      <c r="A91" s="93"/>
      <c r="B91" s="93"/>
      <c r="C91" s="93" t="s">
        <v>1145</v>
      </c>
      <c r="D91" s="91" t="s">
        <v>1148</v>
      </c>
    </row>
    <row r="92" spans="1:4">
      <c r="A92" s="93" t="s">
        <v>974</v>
      </c>
      <c r="B92" s="93" t="s">
        <v>1141</v>
      </c>
      <c r="C92" s="93" t="s">
        <v>1146</v>
      </c>
      <c r="D92" s="91" t="s">
        <v>1147</v>
      </c>
    </row>
    <row r="93" spans="1:4">
      <c r="A93" s="93"/>
      <c r="B93" s="93"/>
      <c r="C93" s="93" t="s">
        <v>1139</v>
      </c>
      <c r="D93" s="91" t="s">
        <v>1143</v>
      </c>
    </row>
    <row r="94" spans="1:4">
      <c r="A94" s="93" t="s">
        <v>985</v>
      </c>
      <c r="B94" s="93" t="s">
        <v>1141</v>
      </c>
      <c r="C94" s="93" t="s">
        <v>1137</v>
      </c>
      <c r="D94" s="91" t="s">
        <v>1147</v>
      </c>
    </row>
    <row r="95" spans="1:4">
      <c r="A95" s="93"/>
      <c r="B95" s="93"/>
      <c r="C95" s="93" t="s">
        <v>1145</v>
      </c>
      <c r="D95" s="91" t="s">
        <v>1148</v>
      </c>
    </row>
    <row r="96" spans="1:4">
      <c r="A96" s="93" t="s">
        <v>977</v>
      </c>
      <c r="B96" s="90" t="s">
        <v>1149</v>
      </c>
      <c r="C96" s="94" t="s">
        <v>1150</v>
      </c>
      <c r="D96" s="91" t="s">
        <v>1001</v>
      </c>
    </row>
    <row r="97" spans="1:4">
      <c r="A97" s="93"/>
      <c r="B97" s="90"/>
      <c r="C97" s="94" t="s">
        <v>1151</v>
      </c>
      <c r="D97" s="91" t="s">
        <v>1003</v>
      </c>
    </row>
    <row r="98" spans="1:4">
      <c r="A98" s="93"/>
      <c r="B98" s="90"/>
      <c r="C98" s="94" t="s">
        <v>1152</v>
      </c>
      <c r="D98" s="91" t="s">
        <v>999</v>
      </c>
    </row>
    <row r="99" spans="1:4">
      <c r="A99" s="93"/>
      <c r="B99" s="90"/>
      <c r="C99" s="94" t="s">
        <v>1153</v>
      </c>
      <c r="D99" s="91" t="s">
        <v>1006</v>
      </c>
    </row>
    <row r="100" spans="1:4">
      <c r="A100" s="93"/>
      <c r="B100" s="90"/>
      <c r="C100" s="94" t="s">
        <v>1154</v>
      </c>
      <c r="D100" s="91" t="s">
        <v>1008</v>
      </c>
    </row>
    <row r="101" spans="1:4">
      <c r="A101" s="93"/>
      <c r="B101" s="90"/>
      <c r="C101" s="94" t="s">
        <v>1155</v>
      </c>
      <c r="D101" s="91" t="s">
        <v>1010</v>
      </c>
    </row>
    <row r="102" spans="1:4">
      <c r="A102" s="93"/>
      <c r="B102" s="90"/>
      <c r="C102" s="94" t="s">
        <v>1156</v>
      </c>
      <c r="D102" s="91" t="s">
        <v>1012</v>
      </c>
    </row>
    <row r="103" spans="1:4">
      <c r="A103" s="93"/>
      <c r="B103" s="90"/>
      <c r="C103" s="94" t="s">
        <v>1157</v>
      </c>
      <c r="D103" s="91" t="s">
        <v>1014</v>
      </c>
    </row>
    <row r="104" spans="1:4">
      <c r="A104" s="93"/>
      <c r="B104" s="90"/>
      <c r="C104" s="94" t="s">
        <v>1158</v>
      </c>
      <c r="D104" s="91" t="s">
        <v>1016</v>
      </c>
    </row>
    <row r="105" spans="1:4">
      <c r="A105" s="93"/>
      <c r="B105" s="90"/>
      <c r="C105" s="94" t="s">
        <v>1159</v>
      </c>
      <c r="D105" s="91" t="s">
        <v>1018</v>
      </c>
    </row>
    <row r="106" spans="1:4">
      <c r="A106" s="93"/>
      <c r="B106" s="90"/>
      <c r="C106" s="94" t="s">
        <v>831</v>
      </c>
      <c r="D106" s="91" t="s">
        <v>1020</v>
      </c>
    </row>
    <row r="107" spans="1:4">
      <c r="A107" s="93" t="s">
        <v>939</v>
      </c>
      <c r="B107" s="90" t="s">
        <v>998</v>
      </c>
      <c r="C107" s="94" t="s">
        <v>595</v>
      </c>
      <c r="D107" s="91" t="s">
        <v>596</v>
      </c>
    </row>
    <row r="108" spans="1:4">
      <c r="A108" s="93"/>
      <c r="B108" s="90"/>
      <c r="C108" s="94" t="s">
        <v>598</v>
      </c>
      <c r="D108" s="91" t="s">
        <v>599</v>
      </c>
    </row>
    <row r="109" spans="1:4">
      <c r="A109" s="93"/>
      <c r="B109" s="90"/>
      <c r="C109" s="94" t="s">
        <v>601</v>
      </c>
      <c r="D109" s="91" t="s">
        <v>602</v>
      </c>
    </row>
    <row r="110" spans="1:4">
      <c r="A110" s="93"/>
      <c r="B110" s="90"/>
      <c r="C110" s="94" t="s">
        <v>604</v>
      </c>
      <c r="D110" s="91" t="s">
        <v>605</v>
      </c>
    </row>
    <row r="111" spans="1:4">
      <c r="A111" s="93"/>
      <c r="B111" s="90"/>
      <c r="C111" s="94" t="s">
        <v>607</v>
      </c>
      <c r="D111" s="91" t="s">
        <v>608</v>
      </c>
    </row>
    <row r="112" spans="1:4">
      <c r="A112" s="93"/>
      <c r="B112" s="90"/>
      <c r="C112" s="94" t="s">
        <v>610</v>
      </c>
      <c r="D112" s="91" t="s">
        <v>611</v>
      </c>
    </row>
    <row r="113" spans="1:4">
      <c r="A113" s="93"/>
      <c r="B113" s="90"/>
      <c r="C113" s="94" t="s">
        <v>613</v>
      </c>
      <c r="D113" s="91" t="s">
        <v>614</v>
      </c>
    </row>
    <row r="114" spans="1:4">
      <c r="A114" s="93"/>
      <c r="B114" s="90"/>
      <c r="C114" s="94" t="s">
        <v>616</v>
      </c>
      <c r="D114" s="91" t="s">
        <v>617</v>
      </c>
    </row>
    <row r="115" spans="1:4">
      <c r="A115" s="93"/>
      <c r="B115" s="90"/>
      <c r="C115" s="94" t="s">
        <v>619</v>
      </c>
      <c r="D115" s="91" t="s">
        <v>620</v>
      </c>
    </row>
    <row r="116" spans="1:4">
      <c r="A116" s="93"/>
      <c r="B116" s="90"/>
      <c r="C116" s="94" t="s">
        <v>621</v>
      </c>
      <c r="D116" s="91" t="s">
        <v>622</v>
      </c>
    </row>
    <row r="117" spans="1:4">
      <c r="A117" s="93"/>
      <c r="B117" s="90"/>
      <c r="C117" s="94" t="s">
        <v>623</v>
      </c>
      <c r="D117" s="91" t="s">
        <v>624</v>
      </c>
    </row>
    <row r="118" spans="1:4">
      <c r="A118" s="93"/>
      <c r="B118" s="90"/>
      <c r="C118" s="94" t="s">
        <v>625</v>
      </c>
      <c r="D118" s="91" t="s">
        <v>626</v>
      </c>
    </row>
    <row r="119" spans="1:4">
      <c r="A119" s="93"/>
      <c r="B119" s="90"/>
      <c r="C119" s="94" t="s">
        <v>627</v>
      </c>
      <c r="D119" s="91" t="s">
        <v>628</v>
      </c>
    </row>
    <row r="120" spans="1:4">
      <c r="A120" s="93"/>
      <c r="B120" s="90"/>
      <c r="C120" s="94" t="s">
        <v>629</v>
      </c>
      <c r="D120" s="91" t="s">
        <v>630</v>
      </c>
    </row>
    <row r="121" spans="1:4">
      <c r="A121" s="93"/>
      <c r="B121" s="90"/>
      <c r="C121" s="94" t="s">
        <v>631</v>
      </c>
      <c r="D121" s="91" t="s">
        <v>632</v>
      </c>
    </row>
    <row r="122" spans="1:4">
      <c r="A122" s="93"/>
      <c r="B122" s="90"/>
      <c r="C122" s="94" t="s">
        <v>633</v>
      </c>
      <c r="D122" s="91" t="s">
        <v>634</v>
      </c>
    </row>
    <row r="123" spans="1:4">
      <c r="A123" s="93"/>
      <c r="B123" s="90"/>
      <c r="C123" s="94" t="s">
        <v>635</v>
      </c>
      <c r="D123" s="91" t="s">
        <v>636</v>
      </c>
    </row>
    <row r="124" spans="1:4">
      <c r="A124" s="93"/>
      <c r="B124" s="90"/>
      <c r="C124" s="94" t="s">
        <v>637</v>
      </c>
      <c r="D124" s="91" t="s">
        <v>638</v>
      </c>
    </row>
    <row r="125" spans="1:4">
      <c r="A125" s="93"/>
      <c r="B125" s="90"/>
      <c r="C125" s="94" t="s">
        <v>639</v>
      </c>
      <c r="D125" s="91" t="s">
        <v>640</v>
      </c>
    </row>
    <row r="126" spans="1:4">
      <c r="A126" s="93"/>
      <c r="B126" s="90"/>
      <c r="C126" s="94" t="s">
        <v>641</v>
      </c>
      <c r="D126" s="91" t="s">
        <v>642</v>
      </c>
    </row>
    <row r="127" spans="1:4">
      <c r="A127" s="93"/>
      <c r="B127" s="90"/>
      <c r="C127" s="94" t="s">
        <v>643</v>
      </c>
      <c r="D127" s="91" t="s">
        <v>644</v>
      </c>
    </row>
    <row r="128" spans="1:4">
      <c r="A128" s="93"/>
      <c r="B128" s="90"/>
      <c r="C128" s="94" t="s">
        <v>645</v>
      </c>
      <c r="D128" s="91" t="s">
        <v>646</v>
      </c>
    </row>
    <row r="129" spans="1:4">
      <c r="A129" s="93"/>
      <c r="B129" s="90"/>
      <c r="C129" s="94" t="s">
        <v>647</v>
      </c>
      <c r="D129" s="91" t="s">
        <v>648</v>
      </c>
    </row>
    <row r="130" spans="1:4">
      <c r="A130" s="93"/>
      <c r="B130" s="90"/>
      <c r="C130" s="94" t="s">
        <v>649</v>
      </c>
      <c r="D130" s="91" t="s">
        <v>650</v>
      </c>
    </row>
    <row r="131" spans="1:4">
      <c r="A131" s="93"/>
      <c r="B131" s="90"/>
      <c r="C131" s="94" t="s">
        <v>651</v>
      </c>
      <c r="D131" s="91" t="s">
        <v>652</v>
      </c>
    </row>
    <row r="132" spans="1:4">
      <c r="A132" s="93"/>
      <c r="B132" s="90"/>
      <c r="C132" s="94" t="s">
        <v>653</v>
      </c>
      <c r="D132" s="91" t="s">
        <v>654</v>
      </c>
    </row>
    <row r="133" spans="1:4">
      <c r="A133" s="93"/>
      <c r="B133" s="90"/>
      <c r="C133" s="94" t="s">
        <v>655</v>
      </c>
      <c r="D133" s="91" t="s">
        <v>656</v>
      </c>
    </row>
    <row r="134" spans="1:4">
      <c r="A134" s="93"/>
      <c r="B134" s="90"/>
      <c r="C134" s="94" t="s">
        <v>657</v>
      </c>
      <c r="D134" s="91" t="s">
        <v>658</v>
      </c>
    </row>
    <row r="135" spans="1:4">
      <c r="A135" s="93"/>
      <c r="B135" s="90"/>
      <c r="C135" s="94" t="s">
        <v>659</v>
      </c>
      <c r="D135" s="91" t="s">
        <v>660</v>
      </c>
    </row>
    <row r="136" spans="1:4">
      <c r="A136" s="93"/>
      <c r="B136" s="90"/>
      <c r="C136" s="94" t="s">
        <v>661</v>
      </c>
      <c r="D136" s="91" t="s">
        <v>662</v>
      </c>
    </row>
    <row r="137" spans="1:4">
      <c r="A137" s="93"/>
      <c r="B137" s="90"/>
      <c r="C137" s="94" t="s">
        <v>663</v>
      </c>
      <c r="D137" s="91" t="s">
        <v>664</v>
      </c>
    </row>
    <row r="138" spans="1:4">
      <c r="A138" s="93"/>
      <c r="B138" s="90"/>
      <c r="C138" s="94" t="s">
        <v>665</v>
      </c>
      <c r="D138" s="91" t="s">
        <v>666</v>
      </c>
    </row>
    <row r="139" spans="1:4">
      <c r="A139" s="93"/>
      <c r="B139" s="90"/>
      <c r="C139" s="94" t="s">
        <v>667</v>
      </c>
      <c r="D139" s="91" t="s">
        <v>668</v>
      </c>
    </row>
    <row r="140" spans="1:4">
      <c r="A140" s="93"/>
      <c r="B140" s="90"/>
      <c r="C140" s="94" t="s">
        <v>669</v>
      </c>
      <c r="D140" s="91" t="s">
        <v>670</v>
      </c>
    </row>
    <row r="141" spans="1:4">
      <c r="A141" s="93"/>
      <c r="B141" s="90"/>
      <c r="C141" s="94" t="s">
        <v>671</v>
      </c>
      <c r="D141" s="91" t="s">
        <v>672</v>
      </c>
    </row>
    <row r="142" spans="1:4">
      <c r="A142" s="93"/>
      <c r="B142" s="90"/>
      <c r="C142" s="94" t="s">
        <v>673</v>
      </c>
      <c r="D142" s="91" t="s">
        <v>674</v>
      </c>
    </row>
    <row r="143" spans="1:4">
      <c r="A143" s="93"/>
      <c r="B143" s="90"/>
      <c r="C143" s="94" t="s">
        <v>675</v>
      </c>
      <c r="D143" s="91" t="s">
        <v>676</v>
      </c>
    </row>
    <row r="144" spans="1:4">
      <c r="A144" s="93"/>
      <c r="B144" s="90"/>
      <c r="C144" s="94" t="s">
        <v>677</v>
      </c>
      <c r="D144" s="91" t="s">
        <v>678</v>
      </c>
    </row>
    <row r="145" spans="1:4">
      <c r="A145" s="93"/>
      <c r="B145" s="90"/>
      <c r="C145" s="94" t="s">
        <v>679</v>
      </c>
      <c r="D145" s="91" t="s">
        <v>680</v>
      </c>
    </row>
    <row r="146" spans="1:4">
      <c r="A146" s="93"/>
      <c r="B146" s="90"/>
      <c r="C146" s="94" t="s">
        <v>681</v>
      </c>
      <c r="D146" s="91" t="s">
        <v>682</v>
      </c>
    </row>
    <row r="147" spans="1:4">
      <c r="A147" s="93"/>
      <c r="B147" s="90"/>
      <c r="C147" s="94" t="s">
        <v>683</v>
      </c>
      <c r="D147" s="91" t="s">
        <v>684</v>
      </c>
    </row>
    <row r="148" spans="1:4">
      <c r="A148" s="93"/>
      <c r="B148" s="90"/>
      <c r="C148" s="94" t="s">
        <v>685</v>
      </c>
      <c r="D148" s="91" t="s">
        <v>686</v>
      </c>
    </row>
    <row r="149" spans="1:4">
      <c r="A149" s="93"/>
      <c r="B149" s="90"/>
      <c r="C149" s="94" t="s">
        <v>687</v>
      </c>
      <c r="D149" s="91" t="s">
        <v>688</v>
      </c>
    </row>
    <row r="150" spans="1:4">
      <c r="A150" s="93"/>
      <c r="B150" s="90"/>
      <c r="C150" s="94" t="s">
        <v>689</v>
      </c>
      <c r="D150" s="91" t="s">
        <v>690</v>
      </c>
    </row>
    <row r="151" spans="1:4">
      <c r="A151" s="93"/>
      <c r="B151" s="90"/>
      <c r="C151" s="94" t="s">
        <v>691</v>
      </c>
      <c r="D151" s="91" t="s">
        <v>692</v>
      </c>
    </row>
    <row r="152" spans="1:4">
      <c r="A152" s="93"/>
      <c r="B152" s="90"/>
      <c r="C152" s="94" t="s">
        <v>693</v>
      </c>
      <c r="D152" s="91" t="s">
        <v>694</v>
      </c>
    </row>
    <row r="153" spans="1:4">
      <c r="A153" s="93"/>
      <c r="B153" s="90"/>
      <c r="C153" s="94" t="s">
        <v>695</v>
      </c>
      <c r="D153" s="91" t="s">
        <v>696</v>
      </c>
    </row>
    <row r="154" spans="1:4">
      <c r="A154" s="93"/>
      <c r="B154" s="90"/>
      <c r="C154" s="94" t="s">
        <v>697</v>
      </c>
      <c r="D154" s="91" t="s">
        <v>698</v>
      </c>
    </row>
    <row r="155" spans="1:4">
      <c r="A155" s="93"/>
      <c r="B155" s="90"/>
      <c r="C155" s="94" t="s">
        <v>699</v>
      </c>
      <c r="D155" s="91" t="s">
        <v>700</v>
      </c>
    </row>
    <row r="156" spans="1:4">
      <c r="A156" s="93"/>
      <c r="B156" s="90"/>
      <c r="C156" s="94" t="s">
        <v>701</v>
      </c>
      <c r="D156" s="91" t="s">
        <v>702</v>
      </c>
    </row>
    <row r="157" spans="1:4">
      <c r="A157" s="93"/>
      <c r="B157" s="90"/>
      <c r="C157" s="94" t="s">
        <v>703</v>
      </c>
      <c r="D157" s="91" t="s">
        <v>704</v>
      </c>
    </row>
    <row r="158" spans="1:4">
      <c r="A158" s="93"/>
      <c r="B158" s="90"/>
      <c r="C158" s="94" t="s">
        <v>705</v>
      </c>
      <c r="D158" s="91" t="s">
        <v>706</v>
      </c>
    </row>
    <row r="159" spans="1:4">
      <c r="A159" s="93"/>
      <c r="B159" s="90"/>
      <c r="C159" s="94" t="s">
        <v>707</v>
      </c>
      <c r="D159" s="91" t="s">
        <v>708</v>
      </c>
    </row>
    <row r="160" spans="1:4">
      <c r="A160" s="93"/>
      <c r="B160" s="90"/>
      <c r="C160" s="94" t="s">
        <v>709</v>
      </c>
      <c r="D160" s="91" t="s">
        <v>710</v>
      </c>
    </row>
    <row r="161" spans="1:4">
      <c r="A161" s="93"/>
      <c r="B161" s="90"/>
      <c r="C161" s="94" t="s">
        <v>711</v>
      </c>
      <c r="D161" s="91" t="s">
        <v>712</v>
      </c>
    </row>
    <row r="162" spans="1:4">
      <c r="A162" s="93"/>
      <c r="B162" s="90"/>
      <c r="C162" s="94" t="s">
        <v>713</v>
      </c>
      <c r="D162" s="91" t="s">
        <v>714</v>
      </c>
    </row>
    <row r="163" spans="1:4">
      <c r="A163" s="93"/>
      <c r="B163" s="90"/>
      <c r="C163" s="94" t="s">
        <v>715</v>
      </c>
      <c r="D163" s="91" t="s">
        <v>716</v>
      </c>
    </row>
    <row r="164" spans="1:4">
      <c r="A164" s="93"/>
      <c r="B164" s="90"/>
      <c r="C164" s="94" t="s">
        <v>717</v>
      </c>
      <c r="D164" s="91" t="s">
        <v>718</v>
      </c>
    </row>
    <row r="165" spans="1:4">
      <c r="A165" s="93"/>
      <c r="B165" s="90"/>
      <c r="C165" s="94" t="s">
        <v>719</v>
      </c>
      <c r="D165" s="91" t="s">
        <v>720</v>
      </c>
    </row>
    <row r="166" spans="1:4">
      <c r="A166" s="93"/>
      <c r="B166" s="90"/>
      <c r="C166" s="94" t="s">
        <v>721</v>
      </c>
      <c r="D166" s="91" t="s">
        <v>722</v>
      </c>
    </row>
    <row r="167" spans="1:4">
      <c r="A167" s="93"/>
      <c r="B167" s="90"/>
      <c r="C167" s="94" t="s">
        <v>723</v>
      </c>
      <c r="D167" s="91" t="s">
        <v>724</v>
      </c>
    </row>
    <row r="168" spans="1:4">
      <c r="A168" s="93"/>
      <c r="B168" s="90"/>
      <c r="C168" s="94" t="s">
        <v>725</v>
      </c>
      <c r="D168" s="91" t="s">
        <v>726</v>
      </c>
    </row>
    <row r="169" spans="1:4">
      <c r="A169" s="93"/>
      <c r="B169" s="90"/>
      <c r="C169" s="94" t="s">
        <v>727</v>
      </c>
      <c r="D169" s="91" t="s">
        <v>728</v>
      </c>
    </row>
    <row r="170" spans="1:4">
      <c r="A170" s="93"/>
      <c r="B170" s="90"/>
      <c r="C170" s="94" t="s">
        <v>729</v>
      </c>
      <c r="D170" s="91" t="s">
        <v>730</v>
      </c>
    </row>
    <row r="171" spans="1:4">
      <c r="A171" s="93"/>
      <c r="B171" s="90"/>
      <c r="C171" s="94" t="s">
        <v>731</v>
      </c>
      <c r="D171" s="91" t="s">
        <v>732</v>
      </c>
    </row>
    <row r="172" spans="1:4">
      <c r="A172" s="93"/>
      <c r="B172" s="90"/>
      <c r="C172" s="94" t="s">
        <v>733</v>
      </c>
      <c r="D172" s="91" t="s">
        <v>734</v>
      </c>
    </row>
    <row r="173" spans="1:4">
      <c r="A173" s="93"/>
      <c r="B173" s="90"/>
      <c r="C173" s="94" t="s">
        <v>735</v>
      </c>
      <c r="D173" s="91" t="s">
        <v>736</v>
      </c>
    </row>
    <row r="174" spans="1:4">
      <c r="A174" s="93"/>
      <c r="B174" s="90"/>
      <c r="C174" s="94" t="s">
        <v>737</v>
      </c>
      <c r="D174" s="91" t="s">
        <v>738</v>
      </c>
    </row>
    <row r="175" spans="1:4">
      <c r="A175" s="93"/>
      <c r="B175" s="90"/>
      <c r="C175" s="94" t="s">
        <v>739</v>
      </c>
      <c r="D175" s="91" t="s">
        <v>740</v>
      </c>
    </row>
    <row r="176" spans="1:4">
      <c r="A176" s="93"/>
      <c r="B176" s="90"/>
      <c r="C176" s="94" t="s">
        <v>741</v>
      </c>
      <c r="D176" s="91" t="s">
        <v>742</v>
      </c>
    </row>
    <row r="177" spans="1:4">
      <c r="A177" s="93"/>
      <c r="B177" s="90"/>
      <c r="C177" s="94" t="s">
        <v>743</v>
      </c>
      <c r="D177" s="91" t="s">
        <v>744</v>
      </c>
    </row>
    <row r="178" spans="1:4">
      <c r="A178" s="93"/>
      <c r="B178" s="90"/>
      <c r="C178" s="94" t="s">
        <v>745</v>
      </c>
      <c r="D178" s="91" t="s">
        <v>746</v>
      </c>
    </row>
    <row r="179" spans="1:4">
      <c r="A179" s="93"/>
      <c r="B179" s="90"/>
      <c r="C179" s="94" t="s">
        <v>747</v>
      </c>
      <c r="D179" s="91" t="s">
        <v>748</v>
      </c>
    </row>
    <row r="180" spans="1:4">
      <c r="A180" s="93"/>
      <c r="B180" s="90"/>
      <c r="C180" s="94" t="s">
        <v>749</v>
      </c>
      <c r="D180" s="91" t="s">
        <v>750</v>
      </c>
    </row>
    <row r="181" spans="1:4">
      <c r="A181" s="93"/>
      <c r="B181" s="90"/>
      <c r="C181" s="94" t="s">
        <v>751</v>
      </c>
      <c r="D181" s="91" t="s">
        <v>752</v>
      </c>
    </row>
    <row r="182" spans="1:4">
      <c r="A182" s="93"/>
      <c r="B182" s="90"/>
      <c r="C182" s="94" t="s">
        <v>753</v>
      </c>
      <c r="D182" s="91" t="s">
        <v>754</v>
      </c>
    </row>
    <row r="183" spans="1:4">
      <c r="A183" s="93"/>
      <c r="B183" s="90"/>
      <c r="C183" s="94" t="s">
        <v>755</v>
      </c>
      <c r="D183" s="91" t="s">
        <v>756</v>
      </c>
    </row>
    <row r="184" spans="1:4">
      <c r="A184" s="93"/>
      <c r="B184" s="90"/>
      <c r="C184" s="94" t="s">
        <v>757</v>
      </c>
      <c r="D184" s="91" t="s">
        <v>758</v>
      </c>
    </row>
    <row r="185" spans="1:4">
      <c r="A185" s="93"/>
      <c r="B185" s="90"/>
      <c r="C185" s="94" t="s">
        <v>759</v>
      </c>
      <c r="D185" s="91" t="s">
        <v>760</v>
      </c>
    </row>
    <row r="186" spans="1:4">
      <c r="A186" s="93"/>
      <c r="B186" s="90"/>
      <c r="C186" s="94" t="s">
        <v>761</v>
      </c>
      <c r="D186" s="91" t="s">
        <v>762</v>
      </c>
    </row>
    <row r="187" spans="1:4">
      <c r="A187" s="93"/>
      <c r="B187" s="90"/>
      <c r="C187" s="94" t="s">
        <v>763</v>
      </c>
      <c r="D187" s="91" t="s">
        <v>764</v>
      </c>
    </row>
    <row r="188" spans="1:4">
      <c r="A188" s="93"/>
      <c r="B188" s="90"/>
      <c r="C188" s="94" t="s">
        <v>765</v>
      </c>
      <c r="D188" s="91" t="s">
        <v>766</v>
      </c>
    </row>
    <row r="189" spans="1:4">
      <c r="A189" s="93"/>
      <c r="B189" s="90"/>
      <c r="C189" s="94" t="s">
        <v>767</v>
      </c>
      <c r="D189" s="91" t="s">
        <v>768</v>
      </c>
    </row>
    <row r="190" spans="1:4">
      <c r="A190" s="93"/>
      <c r="B190" s="90"/>
      <c r="C190" s="94" t="s">
        <v>769</v>
      </c>
      <c r="D190" s="91" t="s">
        <v>770</v>
      </c>
    </row>
    <row r="191" spans="1:4">
      <c r="A191" s="93"/>
      <c r="B191" s="90"/>
      <c r="C191" s="94" t="s">
        <v>771</v>
      </c>
      <c r="D191" s="91" t="s">
        <v>772</v>
      </c>
    </row>
    <row r="192" spans="1:4">
      <c r="A192" s="93"/>
      <c r="B192" s="90"/>
      <c r="C192" s="94" t="s">
        <v>773</v>
      </c>
      <c r="D192" s="91" t="s">
        <v>774</v>
      </c>
    </row>
    <row r="193" spans="1:4">
      <c r="A193" s="93"/>
      <c r="B193" s="90"/>
      <c r="C193" s="94" t="s">
        <v>775</v>
      </c>
      <c r="D193" s="91" t="s">
        <v>776</v>
      </c>
    </row>
    <row r="194" spans="1:4">
      <c r="A194" s="93"/>
      <c r="B194" s="90"/>
      <c r="C194" s="94" t="s">
        <v>777</v>
      </c>
      <c r="D194" s="91" t="s">
        <v>778</v>
      </c>
    </row>
    <row r="195" spans="1:4">
      <c r="A195" s="93"/>
      <c r="B195" s="90"/>
      <c r="C195" s="94" t="s">
        <v>779</v>
      </c>
      <c r="D195" s="91" t="s">
        <v>780</v>
      </c>
    </row>
    <row r="196" spans="1:4">
      <c r="A196" s="93"/>
      <c r="B196" s="90"/>
      <c r="C196" s="94" t="s">
        <v>781</v>
      </c>
      <c r="D196" s="91" t="s">
        <v>782</v>
      </c>
    </row>
    <row r="197" spans="1:4">
      <c r="A197" s="93"/>
      <c r="B197" s="90"/>
      <c r="C197" s="94" t="s">
        <v>783</v>
      </c>
      <c r="D197" s="91" t="s">
        <v>784</v>
      </c>
    </row>
    <row r="198" spans="1:4">
      <c r="A198" s="93"/>
      <c r="B198" s="90"/>
      <c r="C198" s="94" t="s">
        <v>785</v>
      </c>
      <c r="D198" s="91" t="s">
        <v>786</v>
      </c>
    </row>
    <row r="199" spans="1:4">
      <c r="A199" s="93"/>
      <c r="B199" s="90"/>
      <c r="C199" s="94" t="s">
        <v>787</v>
      </c>
      <c r="D199" s="91" t="s">
        <v>788</v>
      </c>
    </row>
    <row r="200" spans="1:4">
      <c r="A200" s="93"/>
      <c r="B200" s="90"/>
      <c r="C200" s="94" t="s">
        <v>789</v>
      </c>
      <c r="D200" s="91" t="s">
        <v>790</v>
      </c>
    </row>
    <row r="201" spans="1:4">
      <c r="A201" s="93"/>
      <c r="B201" s="90"/>
      <c r="C201" s="94" t="s">
        <v>791</v>
      </c>
      <c r="D201" s="91" t="s">
        <v>792</v>
      </c>
    </row>
    <row r="202" spans="1:4">
      <c r="A202" s="93"/>
      <c r="B202" s="90"/>
      <c r="C202" s="94" t="s">
        <v>793</v>
      </c>
      <c r="D202" s="91" t="s">
        <v>794</v>
      </c>
    </row>
    <row r="203" spans="1:4">
      <c r="A203" s="93"/>
      <c r="B203" s="90"/>
      <c r="C203" s="94" t="s">
        <v>795</v>
      </c>
      <c r="D203" s="91" t="s">
        <v>796</v>
      </c>
    </row>
    <row r="204" spans="1:4">
      <c r="A204" s="93"/>
      <c r="B204" s="90"/>
      <c r="C204" s="94" t="s">
        <v>797</v>
      </c>
      <c r="D204" s="91" t="s">
        <v>798</v>
      </c>
    </row>
    <row r="205" spans="1:4">
      <c r="A205" s="93"/>
      <c r="B205" s="90"/>
      <c r="C205" s="94" t="s">
        <v>799</v>
      </c>
      <c r="D205" s="91" t="s">
        <v>800</v>
      </c>
    </row>
    <row r="206" spans="1:4">
      <c r="A206" s="93"/>
      <c r="B206" s="90"/>
      <c r="C206" s="94" t="s">
        <v>801</v>
      </c>
      <c r="D206" s="91" t="s">
        <v>802</v>
      </c>
    </row>
    <row r="207" spans="1:4">
      <c r="A207" s="93"/>
      <c r="B207" s="90"/>
      <c r="C207" s="94" t="s">
        <v>803</v>
      </c>
      <c r="D207" s="91" t="s">
        <v>804</v>
      </c>
    </row>
    <row r="208" spans="1:4">
      <c r="A208" s="93"/>
      <c r="B208" s="90"/>
      <c r="C208" s="94" t="s">
        <v>805</v>
      </c>
      <c r="D208" s="91" t="s">
        <v>806</v>
      </c>
    </row>
    <row r="209" spans="1:4">
      <c r="A209" s="93"/>
      <c r="B209" s="90"/>
      <c r="C209" s="94" t="s">
        <v>807</v>
      </c>
      <c r="D209" s="91" t="s">
        <v>808</v>
      </c>
    </row>
    <row r="210" spans="1:4">
      <c r="A210" s="93"/>
      <c r="B210" s="90"/>
      <c r="C210" s="94" t="s">
        <v>809</v>
      </c>
      <c r="D210" s="91" t="s">
        <v>810</v>
      </c>
    </row>
    <row r="211" spans="1:4">
      <c r="A211" s="93"/>
      <c r="B211" s="90"/>
      <c r="C211" s="94" t="s">
        <v>811</v>
      </c>
      <c r="D211" s="91" t="s">
        <v>812</v>
      </c>
    </row>
    <row r="212" spans="1:4">
      <c r="A212" s="93"/>
      <c r="B212" s="90"/>
      <c r="C212" s="94" t="s">
        <v>813</v>
      </c>
      <c r="D212" s="91" t="s">
        <v>814</v>
      </c>
    </row>
    <row r="213" spans="1:4">
      <c r="A213" s="93"/>
      <c r="B213" s="90"/>
      <c r="C213" s="94" t="s">
        <v>815</v>
      </c>
      <c r="D213" s="91" t="s">
        <v>816</v>
      </c>
    </row>
    <row r="214" spans="1:4">
      <c r="A214" s="93"/>
      <c r="B214" s="90"/>
      <c r="C214" s="94" t="s">
        <v>817</v>
      </c>
      <c r="D214" s="91" t="s">
        <v>818</v>
      </c>
    </row>
    <row r="215" spans="1:4">
      <c r="A215" s="93"/>
      <c r="B215" s="90"/>
      <c r="C215" s="94" t="s">
        <v>819</v>
      </c>
      <c r="D215" s="91" t="s">
        <v>820</v>
      </c>
    </row>
    <row r="216" spans="1:4">
      <c r="A216" s="93"/>
      <c r="B216" s="90"/>
      <c r="C216" s="94" t="s">
        <v>821</v>
      </c>
      <c r="D216" s="91" t="s">
        <v>822</v>
      </c>
    </row>
    <row r="217" spans="1:4">
      <c r="A217" s="93"/>
      <c r="B217" s="90"/>
      <c r="C217" s="94" t="s">
        <v>823</v>
      </c>
      <c r="D217" s="91" t="s">
        <v>824</v>
      </c>
    </row>
    <row r="218" spans="1:4">
      <c r="A218" s="93"/>
      <c r="B218" s="90"/>
      <c r="C218" s="94" t="s">
        <v>825</v>
      </c>
      <c r="D218" s="91" t="s">
        <v>826</v>
      </c>
    </row>
    <row r="219" spans="1:4">
      <c r="A219" s="93"/>
      <c r="B219" s="90"/>
      <c r="C219" s="94" t="s">
        <v>827</v>
      </c>
      <c r="D219" s="91" t="s">
        <v>828</v>
      </c>
    </row>
    <row r="220" spans="1:4">
      <c r="A220" s="93"/>
      <c r="B220" s="90"/>
      <c r="C220" s="94" t="s">
        <v>829</v>
      </c>
      <c r="D220" s="91" t="s">
        <v>830</v>
      </c>
    </row>
    <row r="221" spans="1:4">
      <c r="A221" s="93"/>
      <c r="B221" s="90"/>
      <c r="C221" s="94" t="s">
        <v>831</v>
      </c>
      <c r="D221" s="91" t="s">
        <v>832</v>
      </c>
    </row>
    <row r="222" spans="1:4">
      <c r="A222" s="93" t="s">
        <v>1161</v>
      </c>
      <c r="B222" s="90" t="s">
        <v>1160</v>
      </c>
      <c r="C222" s="93" t="s">
        <v>586</v>
      </c>
      <c r="D222" s="91" t="s">
        <v>1001</v>
      </c>
    </row>
    <row r="223" spans="1:4">
      <c r="A223" s="93"/>
      <c r="B223" s="90"/>
      <c r="C223" s="93" t="s">
        <v>1226</v>
      </c>
      <c r="D223" s="91" t="s">
        <v>1003</v>
      </c>
    </row>
    <row r="224" spans="1:4">
      <c r="A224" s="93"/>
      <c r="B224" s="90"/>
      <c r="C224" s="93" t="s">
        <v>1227</v>
      </c>
      <c r="D224" s="91" t="s">
        <v>999</v>
      </c>
    </row>
    <row r="225" spans="1:4">
      <c r="A225" s="93" t="s">
        <v>1162</v>
      </c>
      <c r="B225" s="90" t="s">
        <v>1163</v>
      </c>
      <c r="C225" s="93" t="s">
        <v>1164</v>
      </c>
      <c r="D225" s="91" t="s">
        <v>1001</v>
      </c>
    </row>
    <row r="226" spans="1:4">
      <c r="A226" s="93"/>
      <c r="B226" s="90"/>
      <c r="C226" s="93" t="s">
        <v>1165</v>
      </c>
      <c r="D226" s="91" t="s">
        <v>1003</v>
      </c>
    </row>
    <row r="227" spans="1:4">
      <c r="A227" s="93"/>
      <c r="B227" s="90"/>
      <c r="C227" s="93" t="s">
        <v>984</v>
      </c>
      <c r="D227" s="91" t="s">
        <v>999</v>
      </c>
    </row>
    <row r="228" spans="1:4">
      <c r="A228" s="93" t="s">
        <v>1164</v>
      </c>
      <c r="B228" s="90" t="s">
        <v>993</v>
      </c>
      <c r="C228" s="93" t="s">
        <v>1167</v>
      </c>
      <c r="D228" s="91" t="s">
        <v>1001</v>
      </c>
    </row>
    <row r="229" spans="1:4">
      <c r="A229" s="93"/>
      <c r="B229" s="90"/>
      <c r="C229" s="93" t="s">
        <v>1168</v>
      </c>
      <c r="D229" s="91" t="s">
        <v>1003</v>
      </c>
    </row>
    <row r="230" spans="1:4">
      <c r="A230" s="93" t="s">
        <v>1165</v>
      </c>
      <c r="B230" s="90" t="s">
        <v>1163</v>
      </c>
      <c r="C230" s="93" t="s">
        <v>1167</v>
      </c>
      <c r="D230" s="91" t="s">
        <v>1001</v>
      </c>
    </row>
    <row r="231" spans="1:4">
      <c r="A231" s="93"/>
      <c r="B231" s="90"/>
      <c r="C231" s="93" t="s">
        <v>1168</v>
      </c>
      <c r="D231" s="91" t="s">
        <v>1003</v>
      </c>
    </row>
  </sheetData>
  <phoneticPr fontId="70"/>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U41"/>
  <sheetViews>
    <sheetView showGridLines="0" topLeftCell="A25" zoomScaleNormal="100" workbookViewId="0">
      <selection activeCell="P13" sqref="P13"/>
    </sheetView>
  </sheetViews>
  <sheetFormatPr defaultColWidth="9" defaultRowHeight="13.2"/>
  <cols>
    <col min="1" max="1" width="14.109375" style="73" customWidth="1"/>
    <col min="2" max="2" width="7.6640625" style="74" customWidth="1"/>
    <col min="3" max="3" width="8.44140625" style="74" customWidth="1"/>
    <col min="4" max="4" width="3.33203125" style="74" customWidth="1"/>
    <col min="5" max="5" width="7.33203125" style="74" customWidth="1"/>
    <col min="6" max="6" width="5.88671875" style="74" customWidth="1"/>
    <col min="7" max="7" width="4.21875" style="74" customWidth="1"/>
    <col min="8" max="8" width="4.33203125" style="74" customWidth="1"/>
    <col min="9" max="9" width="2.77734375" style="74" customWidth="1"/>
    <col min="10" max="10" width="4.109375" style="74" customWidth="1"/>
    <col min="11" max="11" width="1.88671875" style="74" customWidth="1"/>
    <col min="12" max="12" width="2.109375" style="74" customWidth="1"/>
    <col min="13" max="13" width="3.109375" style="74" customWidth="1"/>
    <col min="14" max="14" width="7" style="74" customWidth="1"/>
    <col min="15" max="15" width="2.44140625" style="74" customWidth="1"/>
    <col min="16" max="16" width="6.88671875" style="74" customWidth="1"/>
    <col min="17" max="17" width="1.88671875" style="74" customWidth="1"/>
    <col min="18" max="18" width="5.109375" style="74" customWidth="1"/>
    <col min="19" max="19" width="1.88671875" style="74" customWidth="1"/>
    <col min="20" max="20" width="7.109375" style="74" bestFit="1" customWidth="1"/>
    <col min="21" max="16384" width="9" style="74"/>
  </cols>
  <sheetData>
    <row r="1" spans="1:21" ht="21.6" customHeight="1">
      <c r="A1" s="68"/>
      <c r="B1" s="593"/>
      <c r="C1" s="593"/>
      <c r="D1" s="593"/>
      <c r="E1" s="593"/>
      <c r="F1" s="593"/>
      <c r="G1" s="593"/>
      <c r="H1" s="593"/>
      <c r="I1" s="593"/>
      <c r="J1" s="593"/>
      <c r="K1" s="593"/>
      <c r="L1" s="593"/>
      <c r="M1" s="593"/>
      <c r="N1" s="593"/>
      <c r="O1" s="593"/>
      <c r="P1" s="593"/>
      <c r="Q1" s="593"/>
      <c r="R1" s="841" t="s">
        <v>1253</v>
      </c>
      <c r="S1" s="841"/>
      <c r="T1" s="841"/>
    </row>
    <row r="2" spans="1:21" s="151" customFormat="1" ht="40.5" customHeight="1">
      <c r="A2" s="842" t="s">
        <v>576</v>
      </c>
      <c r="B2" s="843"/>
      <c r="C2" s="843"/>
      <c r="D2" s="843"/>
      <c r="E2" s="843"/>
      <c r="F2" s="843"/>
      <c r="G2" s="843"/>
      <c r="H2" s="843"/>
      <c r="I2" s="843"/>
      <c r="J2" s="843"/>
      <c r="K2" s="843"/>
      <c r="L2" s="843"/>
      <c r="M2" s="843"/>
      <c r="N2" s="843"/>
      <c r="O2" s="843"/>
      <c r="P2" s="843"/>
      <c r="Q2" s="843"/>
      <c r="R2" s="843"/>
      <c r="S2" s="844"/>
      <c r="T2" s="845"/>
    </row>
    <row r="3" spans="1:21" ht="21.75" customHeight="1">
      <c r="A3" s="615" t="s">
        <v>577</v>
      </c>
      <c r="B3" s="616"/>
      <c r="C3" s="854">
        <f>データ入力シート!F4</f>
        <v>0</v>
      </c>
      <c r="D3" s="854"/>
      <c r="E3" s="854"/>
      <c r="F3" s="854"/>
      <c r="G3" s="854"/>
      <c r="H3" s="854"/>
      <c r="I3" s="617"/>
      <c r="J3" s="868">
        <f>データ入力シート!N4</f>
        <v>0</v>
      </c>
      <c r="K3" s="868" ph="1"/>
      <c r="L3" s="868" ph="1"/>
      <c r="M3" s="868" ph="1"/>
      <c r="N3" s="868" ph="1"/>
      <c r="O3" s="868" ph="1"/>
      <c r="P3" s="868" ph="1"/>
      <c r="Q3" s="868" ph="1"/>
      <c r="R3" s="868" ph="1"/>
      <c r="S3" s="868" ph="1"/>
      <c r="T3" s="618"/>
    </row>
    <row r="4" spans="1:21" ht="21.75" customHeight="1">
      <c r="A4" s="846" t="s">
        <v>7</v>
      </c>
      <c r="B4" s="619"/>
      <c r="C4" s="855">
        <f>非表示!H9</f>
        <v>0</v>
      </c>
      <c r="D4" s="855"/>
      <c r="E4" s="855"/>
      <c r="F4" s="855"/>
      <c r="G4" s="855"/>
      <c r="H4" s="855"/>
      <c r="I4" s="620"/>
      <c r="J4" s="869">
        <f>非表示!I9</f>
        <v>0</v>
      </c>
      <c r="K4" s="869"/>
      <c r="L4" s="869"/>
      <c r="M4" s="869"/>
      <c r="N4" s="869"/>
      <c r="O4" s="869"/>
      <c r="P4" s="869"/>
      <c r="Q4" s="869"/>
      <c r="R4" s="869"/>
      <c r="S4" s="869"/>
      <c r="T4" s="621"/>
    </row>
    <row r="5" spans="1:21" ht="15" customHeight="1">
      <c r="A5" s="847"/>
      <c r="B5" s="619"/>
      <c r="C5" s="855"/>
      <c r="D5" s="855"/>
      <c r="E5" s="855"/>
      <c r="F5" s="855"/>
      <c r="G5" s="855"/>
      <c r="H5" s="855"/>
      <c r="I5" s="622"/>
      <c r="J5" s="869"/>
      <c r="K5" s="869"/>
      <c r="L5" s="869"/>
      <c r="M5" s="869"/>
      <c r="N5" s="870"/>
      <c r="O5" s="870"/>
      <c r="P5" s="870"/>
      <c r="Q5" s="870"/>
      <c r="R5" s="870"/>
      <c r="S5" s="870"/>
      <c r="T5" s="629" t="b">
        <f>IF(データ入力シート!D7=1,"男",IF(データ入力シート!D7=2,"女"))</f>
        <v>0</v>
      </c>
    </row>
    <row r="6" spans="1:21" ht="27.75" customHeight="1">
      <c r="A6" s="871" t="s">
        <v>35</v>
      </c>
      <c r="B6" s="866"/>
      <c r="C6" s="867"/>
      <c r="D6" s="905" t="str">
        <f>非表示!H13</f>
        <v/>
      </c>
      <c r="E6" s="905"/>
      <c r="F6" s="905"/>
      <c r="G6" s="905"/>
      <c r="H6" s="905"/>
      <c r="I6" s="905"/>
      <c r="J6" s="905"/>
      <c r="K6" s="905"/>
      <c r="L6" s="905"/>
      <c r="M6" s="906"/>
      <c r="N6" s="856" t="s">
        <v>580</v>
      </c>
      <c r="O6" s="857"/>
      <c r="P6" s="860" t="s">
        <v>581</v>
      </c>
      <c r="Q6" s="856"/>
      <c r="R6" s="862">
        <v>75</v>
      </c>
      <c r="S6" s="862"/>
      <c r="T6" s="864" t="s">
        <v>582</v>
      </c>
    </row>
    <row r="7" spans="1:21" ht="27.75" customHeight="1">
      <c r="A7" s="872"/>
      <c r="B7" s="900"/>
      <c r="C7" s="901"/>
      <c r="D7" s="907"/>
      <c r="E7" s="907"/>
      <c r="F7" s="907"/>
      <c r="G7" s="907"/>
      <c r="H7" s="907"/>
      <c r="I7" s="907"/>
      <c r="J7" s="907"/>
      <c r="K7" s="907"/>
      <c r="L7" s="907"/>
      <c r="M7" s="908"/>
      <c r="N7" s="858"/>
      <c r="O7" s="859"/>
      <c r="P7" s="861"/>
      <c r="Q7" s="858"/>
      <c r="R7" s="863"/>
      <c r="S7" s="863"/>
      <c r="T7" s="865"/>
    </row>
    <row r="8" spans="1:21" ht="46.5" customHeight="1">
      <c r="A8" s="623" t="s">
        <v>8</v>
      </c>
      <c r="B8" s="624"/>
      <c r="C8" s="849">
        <f>非表示!H17</f>
        <v>0</v>
      </c>
      <c r="D8" s="849"/>
      <c r="E8" s="849"/>
      <c r="F8" s="849"/>
      <c r="G8" s="849"/>
      <c r="H8" s="849"/>
      <c r="I8" s="849"/>
      <c r="J8" s="849"/>
      <c r="K8" s="849"/>
      <c r="L8" s="849"/>
      <c r="M8" s="849"/>
      <c r="N8" s="850"/>
      <c r="O8" s="850"/>
      <c r="P8" s="850"/>
      <c r="Q8" s="850"/>
      <c r="R8" s="850"/>
      <c r="S8" s="850"/>
      <c r="T8" s="851"/>
    </row>
    <row r="9" spans="1:21" ht="18" customHeight="1">
      <c r="A9" s="873" t="s">
        <v>583</v>
      </c>
      <c r="B9" s="904" t="s">
        <v>1229</v>
      </c>
      <c r="C9" s="904"/>
      <c r="D9" s="904"/>
      <c r="E9" s="594" t="s">
        <v>944</v>
      </c>
      <c r="F9" s="626" t="str">
        <f>非表示!H18</f>
        <v/>
      </c>
      <c r="G9" s="595" t="s">
        <v>945</v>
      </c>
      <c r="H9" s="883" t="str">
        <f>非表示!I18</f>
        <v/>
      </c>
      <c r="I9" s="883"/>
      <c r="J9" s="883"/>
      <c r="K9" s="596"/>
      <c r="L9" s="596"/>
      <c r="M9" s="596"/>
      <c r="N9" s="596"/>
      <c r="O9" s="596"/>
      <c r="P9" s="596"/>
      <c r="Q9" s="596"/>
      <c r="R9" s="596"/>
      <c r="S9" s="596"/>
      <c r="T9" s="597"/>
    </row>
    <row r="10" spans="1:21" ht="27.75" customHeight="1">
      <c r="A10" s="874"/>
      <c r="B10" s="631"/>
      <c r="C10" s="589" t="str">
        <f>非表示!H19</f>
        <v>東京都</v>
      </c>
      <c r="D10" s="877">
        <f>非表示!H20</f>
        <v>0</v>
      </c>
      <c r="E10" s="877"/>
      <c r="F10" s="877"/>
      <c r="G10" s="877"/>
      <c r="H10" s="877"/>
      <c r="I10" s="877"/>
      <c r="J10" s="877"/>
      <c r="K10" s="877"/>
      <c r="L10" s="877"/>
      <c r="M10" s="877"/>
      <c r="N10" s="877"/>
      <c r="O10" s="877"/>
      <c r="P10" s="877"/>
      <c r="Q10" s="877"/>
      <c r="R10" s="877"/>
      <c r="S10" s="877"/>
      <c r="T10" s="878"/>
    </row>
    <row r="11" spans="1:21" ht="12.75" customHeight="1">
      <c r="A11" s="874"/>
      <c r="B11" s="852" t="s">
        <v>584</v>
      </c>
      <c r="C11" s="852"/>
      <c r="D11" s="852"/>
      <c r="E11" s="852"/>
      <c r="F11" s="852"/>
      <c r="G11" s="852"/>
      <c r="H11" s="852"/>
      <c r="I11" s="852"/>
      <c r="J11" s="852"/>
      <c r="K11" s="852"/>
      <c r="L11" s="852"/>
      <c r="M11" s="852"/>
      <c r="N11" s="852"/>
      <c r="O11" s="852"/>
      <c r="P11" s="852"/>
      <c r="Q11" s="852"/>
      <c r="R11" s="852"/>
      <c r="S11" s="852"/>
      <c r="T11" s="853"/>
    </row>
    <row r="12" spans="1:21" ht="33" customHeight="1">
      <c r="A12" s="874"/>
      <c r="B12" s="631"/>
      <c r="C12" s="879">
        <f>非表示!H21</f>
        <v>0</v>
      </c>
      <c r="D12" s="879"/>
      <c r="E12" s="879"/>
      <c r="F12" s="879"/>
      <c r="G12" s="879"/>
      <c r="H12" s="879"/>
      <c r="I12" s="879"/>
      <c r="J12" s="879"/>
      <c r="K12" s="879"/>
      <c r="L12" s="879"/>
      <c r="M12" s="879"/>
      <c r="N12" s="879"/>
      <c r="O12" s="879"/>
      <c r="P12" s="879"/>
      <c r="Q12" s="879"/>
      <c r="R12" s="879"/>
      <c r="S12" s="879"/>
      <c r="T12" s="880"/>
    </row>
    <row r="13" spans="1:21" ht="15" customHeight="1">
      <c r="A13" s="874"/>
      <c r="B13" s="632" t="s">
        <v>1230</v>
      </c>
      <c r="C13" s="590"/>
      <c r="D13" s="590"/>
      <c r="E13" s="590"/>
      <c r="F13" s="590"/>
      <c r="G13" s="590"/>
      <c r="H13" s="590"/>
      <c r="I13" s="590"/>
      <c r="J13" s="590"/>
      <c r="K13" s="590"/>
      <c r="L13" s="590"/>
      <c r="M13" s="590"/>
      <c r="N13" s="590"/>
      <c r="O13" s="590"/>
      <c r="P13" s="591"/>
      <c r="Q13" s="591"/>
      <c r="R13" s="902" t="s">
        <v>585</v>
      </c>
      <c r="S13" s="902"/>
      <c r="T13" s="903"/>
      <c r="U13" s="158" t="s">
        <v>1217</v>
      </c>
    </row>
    <row r="14" spans="1:21" ht="45.75" customHeight="1">
      <c r="A14" s="874"/>
      <c r="B14" s="633"/>
      <c r="C14" s="881">
        <f>非表示!H22</f>
        <v>0</v>
      </c>
      <c r="D14" s="881"/>
      <c r="E14" s="881"/>
      <c r="F14" s="881"/>
      <c r="G14" s="881"/>
      <c r="H14" s="881"/>
      <c r="I14" s="881"/>
      <c r="J14" s="881"/>
      <c r="K14" s="881"/>
      <c r="L14" s="881"/>
      <c r="M14" s="881"/>
      <c r="N14" s="881"/>
      <c r="O14" s="881"/>
      <c r="P14" s="881"/>
      <c r="Q14" s="881"/>
      <c r="R14" s="881"/>
      <c r="S14" s="881"/>
      <c r="T14" s="882"/>
      <c r="U14" s="157"/>
    </row>
    <row r="15" spans="1:21" ht="18.75" customHeight="1">
      <c r="A15" s="874"/>
      <c r="B15" s="46" t="s">
        <v>1237</v>
      </c>
      <c r="C15" s="586"/>
      <c r="D15" s="625" t="s">
        <v>9</v>
      </c>
      <c r="E15" s="884" t="str">
        <f>データ入力シート!D14&amp;【非表示】入力規則!A13&amp;データ入力シート!I14&amp;【非表示】入力規則!A13&amp;データ入力シート!N14</f>
        <v>--</v>
      </c>
      <c r="F15" s="885"/>
      <c r="G15" s="885"/>
      <c r="H15" s="885"/>
      <c r="I15" s="885"/>
      <c r="J15" s="848" t="s">
        <v>1233</v>
      </c>
      <c r="K15" s="848"/>
      <c r="L15" s="586"/>
      <c r="M15" s="46" t="s">
        <v>1231</v>
      </c>
      <c r="N15" s="201"/>
      <c r="O15" s="46"/>
      <c r="P15" s="586"/>
      <c r="Q15" s="586"/>
      <c r="R15" s="586"/>
      <c r="S15" s="46"/>
      <c r="T15" s="47"/>
      <c r="U15" s="158" t="s">
        <v>1250</v>
      </c>
    </row>
    <row r="16" spans="1:21" ht="18.75" customHeight="1">
      <c r="A16" s="875"/>
      <c r="B16" s="46" t="s">
        <v>946</v>
      </c>
      <c r="C16" s="586"/>
      <c r="D16" s="628" t="s">
        <v>9</v>
      </c>
      <c r="E16" s="886" t="str">
        <f>データ入力シート!D15&amp;【非表示】入力規則!A13&amp;データ入力シート!I15&amp;【非表示】入力規則!A13&amp;データ入力シート!N15</f>
        <v>--</v>
      </c>
      <c r="F16" s="887"/>
      <c r="G16" s="887"/>
      <c r="H16" s="887"/>
      <c r="I16" s="887"/>
      <c r="J16" s="876" t="s">
        <v>1234</v>
      </c>
      <c r="K16" s="876"/>
      <c r="L16" s="586"/>
      <c r="M16" s="46" t="s">
        <v>1232</v>
      </c>
      <c r="N16" s="201"/>
      <c r="O16" s="46"/>
      <c r="P16" s="586">
        <f>非表示!L25</f>
        <v>0</v>
      </c>
      <c r="Q16" s="586"/>
      <c r="R16" s="586">
        <f>非表示!M25</f>
        <v>0</v>
      </c>
      <c r="S16" s="46"/>
      <c r="T16" s="47"/>
      <c r="U16" s="158" t="s">
        <v>1251</v>
      </c>
    </row>
    <row r="17" spans="1:21" ht="21" customHeight="1">
      <c r="A17" s="914" t="s">
        <v>1235</v>
      </c>
      <c r="B17" s="598" t="s">
        <v>949</v>
      </c>
      <c r="C17" s="917" t="str">
        <f>非表示!H30</f>
        <v/>
      </c>
      <c r="D17" s="917"/>
      <c r="E17" s="595" t="s">
        <v>945</v>
      </c>
      <c r="F17" s="883" t="str">
        <f>非表示!I30</f>
        <v/>
      </c>
      <c r="G17" s="883"/>
      <c r="H17" s="596"/>
      <c r="I17" s="596"/>
      <c r="J17" s="596"/>
      <c r="K17" s="596"/>
      <c r="L17" s="596"/>
      <c r="M17" s="596"/>
      <c r="N17" s="596"/>
      <c r="O17" s="596"/>
      <c r="P17" s="596"/>
      <c r="Q17" s="596"/>
      <c r="R17" s="596"/>
      <c r="S17" s="596"/>
      <c r="T17" s="597"/>
    </row>
    <row r="18" spans="1:21" ht="36.75" customHeight="1">
      <c r="A18" s="915"/>
      <c r="B18" s="592" t="s">
        <v>1236</v>
      </c>
      <c r="C18" s="898">
        <f>非表示!H31</f>
        <v>0</v>
      </c>
      <c r="D18" s="898"/>
      <c r="E18" s="898">
        <f>非表示!H32</f>
        <v>0</v>
      </c>
      <c r="F18" s="898"/>
      <c r="G18" s="898"/>
      <c r="H18" s="898"/>
      <c r="I18" s="898"/>
      <c r="J18" s="898"/>
      <c r="K18" s="898"/>
      <c r="L18" s="898"/>
      <c r="M18" s="898"/>
      <c r="N18" s="898"/>
      <c r="O18" s="898"/>
      <c r="P18" s="898"/>
      <c r="Q18" s="898"/>
      <c r="R18" s="898"/>
      <c r="S18" s="898"/>
      <c r="T18" s="899"/>
    </row>
    <row r="19" spans="1:21" ht="12.75" customHeight="1">
      <c r="A19" s="915"/>
      <c r="B19" s="918" t="s">
        <v>950</v>
      </c>
      <c r="C19" s="918"/>
      <c r="D19" s="918"/>
      <c r="E19" s="918"/>
      <c r="F19" s="918"/>
      <c r="G19" s="918"/>
      <c r="H19" s="918"/>
      <c r="I19" s="918"/>
      <c r="J19" s="918"/>
      <c r="K19" s="918"/>
      <c r="L19" s="918"/>
      <c r="M19" s="918"/>
      <c r="N19" s="918"/>
      <c r="O19" s="918"/>
      <c r="P19" s="918"/>
      <c r="Q19" s="918"/>
      <c r="R19" s="919"/>
      <c r="S19" s="919"/>
      <c r="T19" s="920"/>
    </row>
    <row r="20" spans="1:21" s="152" customFormat="1" ht="33" customHeight="1">
      <c r="A20" s="915"/>
      <c r="B20" s="588"/>
      <c r="C20" s="898">
        <f>非表示!H33</f>
        <v>0</v>
      </c>
      <c r="D20" s="898"/>
      <c r="E20" s="898"/>
      <c r="F20" s="898"/>
      <c r="G20" s="898"/>
      <c r="H20" s="898"/>
      <c r="I20" s="898"/>
      <c r="J20" s="898"/>
      <c r="K20" s="898"/>
      <c r="L20" s="898"/>
      <c r="M20" s="898"/>
      <c r="N20" s="898"/>
      <c r="O20" s="898"/>
      <c r="P20" s="898"/>
      <c r="Q20" s="898"/>
      <c r="R20" s="898"/>
      <c r="S20" s="898"/>
      <c r="T20" s="899"/>
      <c r="U20" s="157"/>
    </row>
    <row r="21" spans="1:21" ht="18.75" customHeight="1">
      <c r="A21" s="915"/>
      <c r="B21" s="48" t="s">
        <v>1237</v>
      </c>
      <c r="C21" s="586"/>
      <c r="D21" s="625" t="s">
        <v>9</v>
      </c>
      <c r="E21" s="902" t="str">
        <f>データ入力シート!D20&amp;【非表示】入力規則!A13&amp;データ入力シート!I20&amp;【非表示】入力規則!A13&amp;データ入力シート!N20</f>
        <v>--</v>
      </c>
      <c r="F21" s="902"/>
      <c r="G21" s="902"/>
      <c r="H21" s="902"/>
      <c r="I21" s="902"/>
      <c r="J21" s="848" t="s">
        <v>1234</v>
      </c>
      <c r="K21" s="848"/>
      <c r="L21" s="586"/>
      <c r="M21" s="46" t="s">
        <v>1231</v>
      </c>
      <c r="N21" s="201"/>
      <c r="O21" s="46"/>
      <c r="P21" s="586"/>
      <c r="Q21" s="586"/>
      <c r="R21" s="586"/>
      <c r="S21" s="46"/>
      <c r="T21" s="47"/>
      <c r="U21" s="158" t="s">
        <v>1250</v>
      </c>
    </row>
    <row r="22" spans="1:21" ht="18.75" customHeight="1">
      <c r="A22" s="916"/>
      <c r="B22" s="48" t="s">
        <v>951</v>
      </c>
      <c r="C22" s="586"/>
      <c r="D22" s="606" t="s">
        <v>9</v>
      </c>
      <c r="E22" s="840" t="str">
        <f>データ入力シート!D21&amp;【非表示】入力規則!A13&amp;データ入力シート!I21&amp;【非表示】入力規則!A13&amp;データ入力シート!N21</f>
        <v>--</v>
      </c>
      <c r="F22" s="840"/>
      <c r="G22" s="840"/>
      <c r="H22" s="840"/>
      <c r="I22" s="840"/>
      <c r="J22" s="848" t="s">
        <v>1234</v>
      </c>
      <c r="K22" s="848"/>
      <c r="L22" s="586"/>
      <c r="M22" s="46" t="s">
        <v>1231</v>
      </c>
      <c r="N22" s="201"/>
      <c r="O22" s="46"/>
      <c r="P22" s="586"/>
      <c r="Q22" s="586"/>
      <c r="R22" s="586"/>
      <c r="S22" s="46"/>
      <c r="T22" s="47"/>
      <c r="U22" s="158" t="s">
        <v>1251</v>
      </c>
    </row>
    <row r="23" spans="1:21" ht="37.5" customHeight="1">
      <c r="A23" s="914" t="s">
        <v>588</v>
      </c>
      <c r="B23" s="889" t="s">
        <v>952</v>
      </c>
      <c r="C23" s="890"/>
      <c r="D23" s="922">
        <f>非表示!H53</f>
        <v>0</v>
      </c>
      <c r="E23" s="922"/>
      <c r="F23" s="922"/>
      <c r="G23" s="922"/>
      <c r="H23" s="922"/>
      <c r="I23" s="922"/>
      <c r="J23" s="922"/>
      <c r="K23" s="922"/>
      <c r="L23" s="922"/>
      <c r="M23" s="922"/>
      <c r="N23" s="922"/>
      <c r="O23" s="922"/>
      <c r="P23" s="922"/>
      <c r="Q23" s="922"/>
      <c r="R23" s="922"/>
      <c r="S23" s="922"/>
      <c r="T23" s="923"/>
    </row>
    <row r="24" spans="1:21" ht="37.5" customHeight="1">
      <c r="A24" s="916"/>
      <c r="B24" s="891" t="s">
        <v>1238</v>
      </c>
      <c r="C24" s="892"/>
      <c r="D24" s="49"/>
      <c r="E24" s="49" t="s">
        <v>947</v>
      </c>
      <c r="F24" s="921">
        <f>非表示!H55</f>
        <v>0</v>
      </c>
      <c r="G24" s="921"/>
      <c r="H24" s="627" t="s">
        <v>953</v>
      </c>
      <c r="I24" s="921">
        <f>非表示!I55</f>
        <v>0</v>
      </c>
      <c r="J24" s="921"/>
      <c r="K24" s="921"/>
      <c r="L24" s="921"/>
      <c r="M24" s="627" t="s">
        <v>587</v>
      </c>
      <c r="N24" s="921">
        <f>非表示!J55</f>
        <v>0</v>
      </c>
      <c r="O24" s="921"/>
      <c r="P24" s="921"/>
      <c r="Q24" s="49" t="s">
        <v>954</v>
      </c>
      <c r="R24" s="49"/>
      <c r="S24" s="49"/>
      <c r="T24" s="50"/>
    </row>
    <row r="25" spans="1:21" ht="20.25" customHeight="1">
      <c r="A25" s="873" t="s">
        <v>1240</v>
      </c>
      <c r="B25" s="893" t="s">
        <v>589</v>
      </c>
      <c r="C25" s="894"/>
      <c r="D25" s="70" t="s">
        <v>9</v>
      </c>
      <c r="E25" s="894"/>
      <c r="F25" s="894"/>
      <c r="G25" s="70" t="s">
        <v>948</v>
      </c>
      <c r="H25" s="70"/>
      <c r="I25" s="70"/>
      <c r="J25" s="70"/>
      <c r="K25" s="70"/>
      <c r="L25" s="70"/>
      <c r="M25" s="70"/>
      <c r="N25" s="70"/>
      <c r="O25" s="70"/>
      <c r="P25" s="70"/>
      <c r="Q25" s="71"/>
      <c r="R25" s="599"/>
      <c r="S25" s="599"/>
      <c r="T25" s="909" t="s">
        <v>5</v>
      </c>
    </row>
    <row r="26" spans="1:21" ht="26.25" customHeight="1">
      <c r="A26" s="911"/>
      <c r="B26" s="69"/>
      <c r="C26" s="118" t="s">
        <v>1212</v>
      </c>
      <c r="D26" s="896"/>
      <c r="E26" s="896"/>
      <c r="F26" s="896"/>
      <c r="G26" s="896"/>
      <c r="H26" s="896"/>
      <c r="I26" s="896"/>
      <c r="J26" s="896"/>
      <c r="K26" s="896"/>
      <c r="L26" s="896"/>
      <c r="M26" s="896"/>
      <c r="N26" s="896"/>
      <c r="O26" s="896"/>
      <c r="P26" s="896"/>
      <c r="Q26" s="896"/>
      <c r="R26" s="896"/>
      <c r="S26" s="896"/>
      <c r="T26" s="910"/>
    </row>
    <row r="27" spans="1:21" ht="20.25" customHeight="1">
      <c r="A27" s="911"/>
      <c r="B27" s="893" t="s">
        <v>589</v>
      </c>
      <c r="C27" s="894"/>
      <c r="D27" s="70" t="s">
        <v>9</v>
      </c>
      <c r="E27" s="894"/>
      <c r="F27" s="894"/>
      <c r="G27" s="70" t="s">
        <v>948</v>
      </c>
      <c r="H27" s="70"/>
      <c r="I27" s="70"/>
      <c r="J27" s="70"/>
      <c r="K27" s="70"/>
      <c r="L27" s="70"/>
      <c r="M27" s="70"/>
      <c r="N27" s="70"/>
      <c r="O27" s="70"/>
      <c r="P27" s="70"/>
      <c r="Q27" s="71"/>
      <c r="R27" s="599"/>
      <c r="S27" s="599"/>
      <c r="T27" s="909" t="s">
        <v>5</v>
      </c>
    </row>
    <row r="28" spans="1:21" ht="26.25" customHeight="1">
      <c r="A28" s="912"/>
      <c r="B28" s="72"/>
      <c r="C28" s="118" t="s">
        <v>1212</v>
      </c>
      <c r="D28" s="896"/>
      <c r="E28" s="896"/>
      <c r="F28" s="896"/>
      <c r="G28" s="896"/>
      <c r="H28" s="896"/>
      <c r="I28" s="896"/>
      <c r="J28" s="896"/>
      <c r="K28" s="896"/>
      <c r="L28" s="896"/>
      <c r="M28" s="896"/>
      <c r="N28" s="896"/>
      <c r="O28" s="896"/>
      <c r="P28" s="896"/>
      <c r="Q28" s="896"/>
      <c r="R28" s="896"/>
      <c r="S28" s="896"/>
      <c r="T28" s="910"/>
    </row>
    <row r="29" spans="1:21" ht="26.25" customHeight="1">
      <c r="A29" s="897"/>
      <c r="B29" s="897"/>
      <c r="C29" s="897"/>
      <c r="D29" s="897"/>
      <c r="E29" s="897"/>
      <c r="F29" s="897"/>
      <c r="G29" s="897"/>
      <c r="H29" s="897"/>
      <c r="I29" s="897"/>
      <c r="J29" s="897"/>
      <c r="K29" s="897"/>
      <c r="L29" s="897"/>
      <c r="M29" s="897"/>
      <c r="N29" s="897"/>
      <c r="O29" s="897"/>
      <c r="P29" s="897"/>
      <c r="Q29" s="897"/>
      <c r="R29" s="897"/>
      <c r="S29" s="897"/>
      <c r="T29" s="897"/>
    </row>
    <row r="30" spans="1:21" ht="7.5" customHeight="1">
      <c r="B30" s="600"/>
      <c r="C30" s="600"/>
      <c r="D30" s="600"/>
      <c r="E30" s="600"/>
      <c r="F30" s="600"/>
      <c r="G30" s="600"/>
      <c r="H30" s="600"/>
      <c r="I30" s="600"/>
      <c r="J30" s="600"/>
      <c r="K30" s="600"/>
      <c r="L30" s="600"/>
      <c r="M30" s="600"/>
      <c r="N30" s="600"/>
      <c r="O30" s="600"/>
      <c r="P30" s="600"/>
      <c r="Q30" s="600"/>
      <c r="R30" s="600"/>
      <c r="S30" s="600"/>
      <c r="T30" s="600"/>
    </row>
    <row r="31" spans="1:21" s="76" customFormat="1">
      <c r="A31" s="75" t="s">
        <v>590</v>
      </c>
    </row>
    <row r="32" spans="1:21" s="76" customFormat="1">
      <c r="A32" s="75"/>
    </row>
    <row r="33" spans="1:20" s="76" customFormat="1">
      <c r="A33" s="77">
        <v>2022</v>
      </c>
      <c r="B33" s="587" t="s">
        <v>487</v>
      </c>
      <c r="C33" s="895">
        <v>12</v>
      </c>
      <c r="D33" s="895"/>
      <c r="E33" s="76" t="s">
        <v>578</v>
      </c>
      <c r="F33" s="587">
        <v>8</v>
      </c>
      <c r="G33" s="76" t="s">
        <v>579</v>
      </c>
    </row>
    <row r="34" spans="1:20" s="76" customFormat="1">
      <c r="A34" s="75"/>
    </row>
    <row r="35" spans="1:20" s="76" customFormat="1" ht="13.5" customHeight="1">
      <c r="A35" s="75"/>
      <c r="B35" s="888" t="s">
        <v>1239</v>
      </c>
      <c r="C35" s="913" t="str">
        <f>データ入力シート!F5&amp;"　"&amp;データ入力シート!N5</f>
        <v>　</v>
      </c>
      <c r="D35" s="913"/>
      <c r="E35" s="913"/>
      <c r="F35" s="913"/>
      <c r="G35" s="913"/>
      <c r="H35" s="913"/>
      <c r="I35" s="913"/>
      <c r="J35" s="913"/>
      <c r="K35" s="913"/>
      <c r="L35" s="913"/>
      <c r="M35" s="913"/>
      <c r="N35" s="913"/>
      <c r="O35" s="587"/>
      <c r="P35" s="895" t="s">
        <v>5</v>
      </c>
    </row>
    <row r="36" spans="1:20" s="76" customFormat="1" ht="14.25" customHeight="1">
      <c r="A36" s="75"/>
      <c r="B36" s="888"/>
      <c r="C36" s="913"/>
      <c r="D36" s="913"/>
      <c r="E36" s="913"/>
      <c r="F36" s="913"/>
      <c r="G36" s="913"/>
      <c r="H36" s="913"/>
      <c r="I36" s="913"/>
      <c r="J36" s="913"/>
      <c r="K36" s="913"/>
      <c r="L36" s="913"/>
      <c r="M36" s="913"/>
      <c r="N36" s="913"/>
      <c r="O36" s="587"/>
      <c r="P36" s="895"/>
    </row>
    <row r="37" spans="1:20">
      <c r="B37" s="600"/>
      <c r="C37" s="600"/>
      <c r="D37" s="600"/>
      <c r="E37" s="600"/>
      <c r="F37" s="600"/>
      <c r="G37" s="600"/>
      <c r="H37" s="600"/>
      <c r="I37" s="600"/>
      <c r="J37" s="600"/>
      <c r="K37" s="600"/>
      <c r="L37" s="600"/>
      <c r="M37" s="600"/>
      <c r="N37" s="600"/>
      <c r="O37" s="600"/>
      <c r="P37" s="600"/>
      <c r="Q37" s="600"/>
      <c r="R37" s="600"/>
      <c r="S37" s="600"/>
      <c r="T37" s="600"/>
    </row>
    <row r="38" spans="1:20">
      <c r="B38" s="600"/>
      <c r="C38" s="600"/>
      <c r="D38" s="600"/>
      <c r="E38" s="600"/>
      <c r="F38" s="600"/>
      <c r="G38" s="600"/>
      <c r="H38" s="600"/>
      <c r="I38" s="600"/>
      <c r="J38" s="600"/>
      <c r="K38" s="600"/>
      <c r="L38" s="600"/>
      <c r="M38" s="600"/>
      <c r="N38" s="600"/>
      <c r="O38" s="600"/>
      <c r="P38" s="600"/>
      <c r="Q38" s="600"/>
      <c r="R38" s="153"/>
      <c r="S38" s="153"/>
      <c r="T38" s="154"/>
    </row>
    <row r="39" spans="1:20">
      <c r="B39" s="600"/>
      <c r="C39" s="600"/>
      <c r="D39" s="600"/>
      <c r="E39" s="600"/>
      <c r="F39" s="600"/>
      <c r="G39" s="600"/>
      <c r="H39" s="600"/>
      <c r="I39" s="600"/>
      <c r="J39" s="600"/>
      <c r="K39" s="600"/>
      <c r="L39" s="600"/>
      <c r="M39" s="600"/>
      <c r="N39" s="600"/>
      <c r="O39" s="600"/>
      <c r="P39" s="600"/>
      <c r="Q39" s="600"/>
      <c r="R39" s="155"/>
      <c r="S39" s="155"/>
      <c r="T39" s="155"/>
    </row>
    <row r="40" spans="1:20" ht="28.5" customHeight="1">
      <c r="R40" s="156"/>
      <c r="S40" s="156"/>
      <c r="T40" s="156"/>
    </row>
    <row r="41" spans="1:20">
      <c r="R41" s="156"/>
      <c r="S41" s="156"/>
      <c r="T41" s="156"/>
    </row>
  </sheetData>
  <sheetProtection password="CCE9" sheet="1" objects="1" scenarios="1" selectLockedCells="1"/>
  <mergeCells count="60">
    <mergeCell ref="J22:K22"/>
    <mergeCell ref="F17:G17"/>
    <mergeCell ref="T27:T28"/>
    <mergeCell ref="A25:A28"/>
    <mergeCell ref="C35:N36"/>
    <mergeCell ref="T25:T26"/>
    <mergeCell ref="A17:A22"/>
    <mergeCell ref="C17:D17"/>
    <mergeCell ref="B19:T19"/>
    <mergeCell ref="F24:G24"/>
    <mergeCell ref="I24:L24"/>
    <mergeCell ref="N24:P24"/>
    <mergeCell ref="A23:A24"/>
    <mergeCell ref="D23:T23"/>
    <mergeCell ref="C18:D18"/>
    <mergeCell ref="E18:T18"/>
    <mergeCell ref="C20:T20"/>
    <mergeCell ref="J21:K21"/>
    <mergeCell ref="B7:C7"/>
    <mergeCell ref="R13:T13"/>
    <mergeCell ref="B9:D9"/>
    <mergeCell ref="D6:M7"/>
    <mergeCell ref="E21:I21"/>
    <mergeCell ref="B35:B36"/>
    <mergeCell ref="B23:C23"/>
    <mergeCell ref="B24:C24"/>
    <mergeCell ref="B27:C27"/>
    <mergeCell ref="P35:P36"/>
    <mergeCell ref="B25:C25"/>
    <mergeCell ref="E25:F25"/>
    <mergeCell ref="D26:S26"/>
    <mergeCell ref="D28:S28"/>
    <mergeCell ref="A29:T29"/>
    <mergeCell ref="C33:D33"/>
    <mergeCell ref="E27:F27"/>
    <mergeCell ref="A6:A7"/>
    <mergeCell ref="A9:A16"/>
    <mergeCell ref="J16:K16"/>
    <mergeCell ref="D10:T10"/>
    <mergeCell ref="C12:T12"/>
    <mergeCell ref="C14:T14"/>
    <mergeCell ref="H9:J9"/>
    <mergeCell ref="E15:I15"/>
    <mergeCell ref="E16:I16"/>
    <mergeCell ref="E22:I22"/>
    <mergeCell ref="R1:T1"/>
    <mergeCell ref="A2:T2"/>
    <mergeCell ref="A4:A5"/>
    <mergeCell ref="J15:K15"/>
    <mergeCell ref="C8:T8"/>
    <mergeCell ref="B11:T11"/>
    <mergeCell ref="C3:H3"/>
    <mergeCell ref="C4:H5"/>
    <mergeCell ref="N6:O7"/>
    <mergeCell ref="P6:Q7"/>
    <mergeCell ref="R6:S7"/>
    <mergeCell ref="T6:T7"/>
    <mergeCell ref="B6:C6"/>
    <mergeCell ref="J3:S3"/>
    <mergeCell ref="J4:S5"/>
  </mergeCells>
  <phoneticPr fontId="67"/>
  <dataValidations count="1">
    <dataValidation imeMode="hiragana" allowBlank="1" showInputMessage="1" showErrorMessage="1" sqref="C3:H3 J3:S3"/>
  </dataValidations>
  <printOptions horizontalCentered="1"/>
  <pageMargins left="0.59055118110236227" right="0.59055118110236227" top="0.74803149606299213" bottom="0.74803149606299213" header="0.31496062992125984" footer="0.31496062992125984"/>
  <pageSetup paperSize="9" scale="90"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058" r:id="rId4" name="Check Box 2">
              <controlPr defaultSize="0" autoFill="0" autoLine="0" autoPict="0">
                <anchor moveWithCells="1">
                  <from>
                    <xdr:col>15</xdr:col>
                    <xdr:colOff>518160</xdr:colOff>
                    <xdr:row>11</xdr:row>
                    <xdr:rowOff>297180</xdr:rowOff>
                  </from>
                  <to>
                    <xdr:col>17</xdr:col>
                    <xdr:colOff>182880</xdr:colOff>
                    <xdr:row>13</xdr:row>
                    <xdr:rowOff>121920</xdr:rowOff>
                  </to>
                </anchor>
              </controlPr>
            </control>
          </mc:Choice>
        </mc:AlternateContent>
        <mc:AlternateContent xmlns:mc="http://schemas.openxmlformats.org/markup-compatibility/2006">
          <mc:Choice Requires="x14">
            <control shapeId="45059" r:id="rId5" name="Check Box 3">
              <controlPr defaultSize="0" autoFill="0" autoLine="0" autoPict="0">
                <anchor moveWithCells="1">
                  <from>
                    <xdr:col>2</xdr:col>
                    <xdr:colOff>251460</xdr:colOff>
                    <xdr:row>13</xdr:row>
                    <xdr:rowOff>464820</xdr:rowOff>
                  </from>
                  <to>
                    <xdr:col>3</xdr:col>
                    <xdr:colOff>0</xdr:colOff>
                    <xdr:row>15</xdr:row>
                    <xdr:rowOff>99060</xdr:rowOff>
                  </to>
                </anchor>
              </controlPr>
            </control>
          </mc:Choice>
        </mc:AlternateContent>
        <mc:AlternateContent xmlns:mc="http://schemas.openxmlformats.org/markup-compatibility/2006">
          <mc:Choice Requires="x14">
            <control shapeId="45060" r:id="rId6" name="Check Box 4">
              <controlPr defaultSize="0" autoFill="0" autoLine="0" autoPict="0">
                <anchor moveWithCells="1">
                  <from>
                    <xdr:col>2</xdr:col>
                    <xdr:colOff>251460</xdr:colOff>
                    <xdr:row>14</xdr:row>
                    <xdr:rowOff>137160</xdr:rowOff>
                  </from>
                  <to>
                    <xdr:col>3</xdr:col>
                    <xdr:colOff>0</xdr:colOff>
                    <xdr:row>16</xdr:row>
                    <xdr:rowOff>106680</xdr:rowOff>
                  </to>
                </anchor>
              </controlPr>
            </control>
          </mc:Choice>
        </mc:AlternateContent>
        <mc:AlternateContent xmlns:mc="http://schemas.openxmlformats.org/markup-compatibility/2006">
          <mc:Choice Requires="x14">
            <control shapeId="45063" r:id="rId7" name="Check Box 7">
              <controlPr defaultSize="0" autoFill="0" autoLine="0" autoPict="0">
                <anchor moveWithCells="1">
                  <from>
                    <xdr:col>10</xdr:col>
                    <xdr:colOff>22860</xdr:colOff>
                    <xdr:row>13</xdr:row>
                    <xdr:rowOff>487680</xdr:rowOff>
                  </from>
                  <to>
                    <xdr:col>12</xdr:col>
                    <xdr:colOff>106680</xdr:colOff>
                    <xdr:row>15</xdr:row>
                    <xdr:rowOff>106680</xdr:rowOff>
                  </to>
                </anchor>
              </controlPr>
            </control>
          </mc:Choice>
        </mc:AlternateContent>
        <mc:AlternateContent xmlns:mc="http://schemas.openxmlformats.org/markup-compatibility/2006">
          <mc:Choice Requires="x14">
            <control shapeId="45064" r:id="rId8" name="Check Box 8">
              <controlPr defaultSize="0" autoFill="0" autoLine="0" autoPict="0">
                <anchor moveWithCells="1">
                  <from>
                    <xdr:col>10</xdr:col>
                    <xdr:colOff>22860</xdr:colOff>
                    <xdr:row>14</xdr:row>
                    <xdr:rowOff>137160</xdr:rowOff>
                  </from>
                  <to>
                    <xdr:col>12</xdr:col>
                    <xdr:colOff>106680</xdr:colOff>
                    <xdr:row>16</xdr:row>
                    <xdr:rowOff>106680</xdr:rowOff>
                  </to>
                </anchor>
              </controlPr>
            </control>
          </mc:Choice>
        </mc:AlternateContent>
        <mc:AlternateContent xmlns:mc="http://schemas.openxmlformats.org/markup-compatibility/2006">
          <mc:Choice Requires="x14">
            <control shapeId="45065" r:id="rId9" name="Check Box 9">
              <controlPr defaultSize="0" autoFill="0" autoLine="0" autoPict="0">
                <anchor moveWithCells="1">
                  <from>
                    <xdr:col>2</xdr:col>
                    <xdr:colOff>220980</xdr:colOff>
                    <xdr:row>19</xdr:row>
                    <xdr:rowOff>327660</xdr:rowOff>
                  </from>
                  <to>
                    <xdr:col>3</xdr:col>
                    <xdr:colOff>0</xdr:colOff>
                    <xdr:row>21</xdr:row>
                    <xdr:rowOff>106680</xdr:rowOff>
                  </to>
                </anchor>
              </controlPr>
            </control>
          </mc:Choice>
        </mc:AlternateContent>
        <mc:AlternateContent xmlns:mc="http://schemas.openxmlformats.org/markup-compatibility/2006">
          <mc:Choice Requires="x14">
            <control shapeId="45066" r:id="rId10" name="Check Box 10">
              <controlPr defaultSize="0" autoFill="0" autoLine="0" autoPict="0">
                <anchor moveWithCells="1">
                  <from>
                    <xdr:col>2</xdr:col>
                    <xdr:colOff>220980</xdr:colOff>
                    <xdr:row>20</xdr:row>
                    <xdr:rowOff>213360</xdr:rowOff>
                  </from>
                  <to>
                    <xdr:col>3</xdr:col>
                    <xdr:colOff>0</xdr:colOff>
                    <xdr:row>22</xdr:row>
                    <xdr:rowOff>38100</xdr:rowOff>
                  </to>
                </anchor>
              </controlPr>
            </control>
          </mc:Choice>
        </mc:AlternateContent>
        <mc:AlternateContent xmlns:mc="http://schemas.openxmlformats.org/markup-compatibility/2006">
          <mc:Choice Requires="x14">
            <control shapeId="45069" r:id="rId11" name="Check Box 13">
              <controlPr defaultSize="0" autoFill="0" autoLine="0" autoPict="0">
                <anchor moveWithCells="1">
                  <from>
                    <xdr:col>10</xdr:col>
                    <xdr:colOff>0</xdr:colOff>
                    <xdr:row>19</xdr:row>
                    <xdr:rowOff>312420</xdr:rowOff>
                  </from>
                  <to>
                    <xdr:col>12</xdr:col>
                    <xdr:colOff>83820</xdr:colOff>
                    <xdr:row>21</xdr:row>
                    <xdr:rowOff>99060</xdr:rowOff>
                  </to>
                </anchor>
              </controlPr>
            </control>
          </mc:Choice>
        </mc:AlternateContent>
        <mc:AlternateContent xmlns:mc="http://schemas.openxmlformats.org/markup-compatibility/2006">
          <mc:Choice Requires="x14">
            <control shapeId="45070" r:id="rId12" name="Check Box 14">
              <controlPr defaultSize="0" autoFill="0" autoLine="0" autoPict="0">
                <anchor moveWithCells="1">
                  <from>
                    <xdr:col>10</xdr:col>
                    <xdr:colOff>0</xdr:colOff>
                    <xdr:row>20</xdr:row>
                    <xdr:rowOff>220980</xdr:rowOff>
                  </from>
                  <to>
                    <xdr:col>11</xdr:col>
                    <xdr:colOff>114300</xdr:colOff>
                    <xdr:row>22</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B5:AS188"/>
  <sheetViews>
    <sheetView view="pageBreakPreview" topLeftCell="A46" zoomScaleNormal="100" zoomScaleSheetLayoutView="100" workbookViewId="0">
      <selection activeCell="AS5" sqref="A1:XFD1048576"/>
    </sheetView>
  </sheetViews>
  <sheetFormatPr defaultColWidth="9" defaultRowHeight="13.2"/>
  <cols>
    <col min="1" max="2" width="4.33203125" style="203" customWidth="1"/>
    <col min="3" max="45" width="2.21875" style="203" customWidth="1"/>
    <col min="46" max="16384" width="9" style="203"/>
  </cols>
  <sheetData>
    <row r="5" spans="3:45">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row>
    <row r="6" spans="3:45" ht="15" customHeight="1">
      <c r="C6" s="202"/>
      <c r="D6" s="202"/>
      <c r="E6" s="204"/>
      <c r="F6" s="205"/>
      <c r="G6" s="205"/>
      <c r="H6" s="206"/>
      <c r="I6" s="202"/>
      <c r="J6" s="202"/>
      <c r="K6" s="202"/>
      <c r="L6" s="202"/>
      <c r="M6" s="202"/>
      <c r="N6" s="202"/>
      <c r="O6" s="202"/>
      <c r="P6" s="202"/>
      <c r="Q6" s="202"/>
      <c r="R6" s="202"/>
      <c r="S6" s="202"/>
      <c r="T6" s="202"/>
      <c r="U6" s="202"/>
      <c r="V6" s="202"/>
      <c r="W6" s="971" t="s">
        <v>75</v>
      </c>
      <c r="X6" s="971"/>
      <c r="Y6" s="971"/>
      <c r="Z6" s="971"/>
      <c r="AA6" s="971"/>
      <c r="AB6" s="971"/>
      <c r="AC6" s="971"/>
      <c r="AD6" s="971"/>
      <c r="AE6" s="971"/>
      <c r="AF6" s="971"/>
      <c r="AG6" s="971"/>
      <c r="AH6" s="971"/>
      <c r="AI6" s="971"/>
      <c r="AJ6" s="971"/>
      <c r="AK6" s="971"/>
      <c r="AL6" s="971"/>
      <c r="AM6" s="971"/>
      <c r="AN6" s="971"/>
      <c r="AO6" s="971"/>
      <c r="AP6" s="971"/>
      <c r="AQ6" s="202"/>
      <c r="AR6" s="202"/>
      <c r="AS6" s="202"/>
    </row>
    <row r="7" spans="3:45" ht="15" customHeight="1">
      <c r="C7" s="202"/>
      <c r="D7" s="202"/>
      <c r="E7" s="934" t="s">
        <v>1</v>
      </c>
      <c r="F7" s="935"/>
      <c r="G7" s="935"/>
      <c r="H7" s="964"/>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row>
    <row r="8" spans="3:45" ht="15" customHeight="1">
      <c r="C8" s="202"/>
      <c r="D8" s="202"/>
      <c r="E8" s="207"/>
      <c r="F8" s="208"/>
      <c r="G8" s="208"/>
      <c r="H8" s="209"/>
      <c r="I8" s="202"/>
      <c r="J8" s="202"/>
      <c r="K8" s="202"/>
      <c r="L8" s="965" t="s">
        <v>2</v>
      </c>
      <c r="M8" s="965"/>
      <c r="N8" s="965"/>
      <c r="O8" s="965"/>
      <c r="P8" s="965"/>
      <c r="Q8" s="965"/>
      <c r="R8" s="965"/>
      <c r="S8" s="965"/>
      <c r="T8" s="965"/>
      <c r="U8" s="965"/>
      <c r="V8" s="965"/>
      <c r="W8" s="965"/>
      <c r="X8" s="965"/>
      <c r="Y8" s="965"/>
      <c r="Z8" s="965"/>
      <c r="AA8" s="965"/>
      <c r="AB8" s="965"/>
      <c r="AC8" s="965"/>
      <c r="AD8" s="965"/>
      <c r="AE8" s="965"/>
      <c r="AF8" s="965"/>
      <c r="AG8" s="965"/>
      <c r="AH8" s="965"/>
      <c r="AI8" s="965"/>
      <c r="AJ8" s="965"/>
      <c r="AK8" s="210"/>
      <c r="AL8" s="210"/>
      <c r="AM8" s="210"/>
      <c r="AN8" s="202"/>
      <c r="AO8" s="202"/>
      <c r="AP8" s="202"/>
      <c r="AQ8" s="202"/>
      <c r="AR8" s="202"/>
      <c r="AS8" s="202"/>
    </row>
    <row r="9" spans="3:45" ht="15" customHeight="1">
      <c r="C9" s="202"/>
      <c r="D9" s="202"/>
      <c r="E9" s="934" t="s">
        <v>0</v>
      </c>
      <c r="F9" s="935"/>
      <c r="G9" s="935"/>
      <c r="H9" s="964"/>
      <c r="I9" s="202"/>
      <c r="J9" s="202"/>
      <c r="K9" s="202"/>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5"/>
      <c r="AK9" s="210"/>
      <c r="AL9" s="210"/>
      <c r="AM9" s="210"/>
      <c r="AN9" s="202"/>
      <c r="AO9" s="202"/>
      <c r="AP9" s="202"/>
      <c r="AQ9" s="202"/>
      <c r="AR9" s="202"/>
      <c r="AS9" s="202"/>
    </row>
    <row r="10" spans="3:45" ht="15" customHeight="1">
      <c r="C10" s="202"/>
      <c r="D10" s="202"/>
      <c r="E10" s="211"/>
      <c r="F10" s="212"/>
      <c r="G10" s="212"/>
      <c r="H10" s="213"/>
      <c r="I10" s="214"/>
      <c r="J10" s="215"/>
      <c r="K10" s="215"/>
      <c r="L10" s="965"/>
      <c r="M10" s="965"/>
      <c r="N10" s="965"/>
      <c r="O10" s="965"/>
      <c r="P10" s="965"/>
      <c r="Q10" s="965"/>
      <c r="R10" s="965"/>
      <c r="S10" s="965"/>
      <c r="T10" s="965"/>
      <c r="U10" s="965"/>
      <c r="V10" s="965"/>
      <c r="W10" s="965"/>
      <c r="X10" s="965"/>
      <c r="Y10" s="965"/>
      <c r="Z10" s="965"/>
      <c r="AA10" s="965"/>
      <c r="AB10" s="965"/>
      <c r="AC10" s="965"/>
      <c r="AD10" s="965"/>
      <c r="AE10" s="965"/>
      <c r="AF10" s="965"/>
      <c r="AG10" s="965"/>
      <c r="AH10" s="965"/>
      <c r="AI10" s="965"/>
      <c r="AJ10" s="965"/>
      <c r="AK10" s="210"/>
      <c r="AL10" s="210"/>
      <c r="AM10" s="210"/>
      <c r="AN10" s="202"/>
      <c r="AO10" s="202"/>
      <c r="AP10" s="202"/>
      <c r="AQ10" s="202"/>
      <c r="AR10" s="202"/>
      <c r="AS10" s="202"/>
    </row>
    <row r="11" spans="3:45" ht="15" customHeight="1">
      <c r="C11" s="202"/>
      <c r="D11" s="208"/>
      <c r="E11" s="208"/>
      <c r="F11" s="208"/>
      <c r="G11" s="208"/>
      <c r="H11" s="208"/>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2"/>
      <c r="AN11" s="202"/>
      <c r="AO11" s="202"/>
      <c r="AP11" s="202"/>
      <c r="AQ11" s="202"/>
      <c r="AR11" s="202"/>
      <c r="AS11" s="202"/>
    </row>
    <row r="12" spans="3:45" ht="15" customHeight="1">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16" t="s">
        <v>436</v>
      </c>
      <c r="AF12" s="216"/>
      <c r="AG12" s="932">
        <v>4</v>
      </c>
      <c r="AH12" s="932"/>
      <c r="AI12" s="216" t="s">
        <v>104</v>
      </c>
      <c r="AJ12" s="932">
        <v>12</v>
      </c>
      <c r="AK12" s="932"/>
      <c r="AL12" s="216" t="s">
        <v>106</v>
      </c>
      <c r="AM12" s="932">
        <v>8</v>
      </c>
      <c r="AN12" s="932"/>
      <c r="AO12" s="216" t="s">
        <v>107</v>
      </c>
      <c r="AP12" s="216"/>
      <c r="AQ12" s="202"/>
      <c r="AR12" s="202"/>
      <c r="AS12" s="202"/>
    </row>
    <row r="13" spans="3:45" ht="15" customHeight="1">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c r="AB13" s="202"/>
      <c r="AC13" s="202"/>
      <c r="AD13" s="217"/>
      <c r="AE13" s="218"/>
      <c r="AF13" s="218"/>
      <c r="AG13" s="218"/>
      <c r="AH13" s="218"/>
      <c r="AI13" s="219"/>
      <c r="AJ13" s="218"/>
      <c r="AK13" s="218"/>
      <c r="AL13" s="218"/>
      <c r="AM13" s="219"/>
      <c r="AN13" s="218"/>
      <c r="AO13" s="218"/>
      <c r="AP13" s="218"/>
      <c r="AQ13" s="202"/>
      <c r="AR13" s="202"/>
      <c r="AS13" s="202"/>
    </row>
    <row r="14" spans="3:45" ht="15" customHeight="1">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20"/>
      <c r="AH14" s="202"/>
      <c r="AI14" s="202"/>
      <c r="AJ14" s="202"/>
      <c r="AK14" s="202"/>
      <c r="AL14" s="202"/>
      <c r="AM14" s="202"/>
      <c r="AN14" s="202"/>
      <c r="AO14" s="202"/>
      <c r="AP14" s="202"/>
      <c r="AQ14" s="202"/>
      <c r="AR14" s="202"/>
      <c r="AS14" s="202"/>
    </row>
    <row r="15" spans="3:45" ht="15" customHeight="1">
      <c r="C15" s="202"/>
      <c r="D15" s="202"/>
      <c r="E15" s="202"/>
      <c r="F15" s="202"/>
      <c r="G15" s="202"/>
      <c r="H15" s="202"/>
      <c r="I15" s="202" t="s">
        <v>3</v>
      </c>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row>
    <row r="16" spans="3:45" ht="15" customHeight="1">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2"/>
      <c r="AR16" s="202"/>
      <c r="AS16" s="202"/>
    </row>
    <row r="17" spans="3:45" ht="15" customHeight="1">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967" t="str">
        <f>データ入力シート!F5&amp;" "&amp;データ入力シート!N5</f>
        <v xml:space="preserve"> </v>
      </c>
      <c r="AC17" s="968"/>
      <c r="AD17" s="968"/>
      <c r="AE17" s="968"/>
      <c r="AF17" s="968"/>
      <c r="AG17" s="968"/>
      <c r="AH17" s="968"/>
      <c r="AI17" s="968"/>
      <c r="AJ17" s="968"/>
      <c r="AK17" s="968"/>
      <c r="AL17" s="968"/>
      <c r="AM17" s="968"/>
      <c r="AN17" s="968"/>
      <c r="AO17" s="968"/>
      <c r="AP17" s="202"/>
      <c r="AQ17" s="202"/>
      <c r="AR17" s="202"/>
      <c r="AS17" s="202"/>
    </row>
    <row r="18" spans="3:45" ht="15" customHeight="1">
      <c r="C18" s="202"/>
      <c r="D18" s="202"/>
      <c r="E18" s="202"/>
      <c r="F18" s="202"/>
      <c r="G18" s="202"/>
      <c r="H18" s="202"/>
      <c r="I18" s="202"/>
      <c r="J18" s="202"/>
      <c r="K18" s="202"/>
      <c r="L18" s="202"/>
      <c r="M18" s="202"/>
      <c r="N18" s="202"/>
      <c r="O18" s="202"/>
      <c r="P18" s="202"/>
      <c r="Q18" s="202"/>
      <c r="R18" s="202"/>
      <c r="S18" s="202"/>
      <c r="T18" s="202"/>
      <c r="U18" s="202"/>
      <c r="V18" s="221"/>
      <c r="W18" s="202"/>
      <c r="X18" s="202"/>
      <c r="Y18" s="202" t="s">
        <v>4</v>
      </c>
      <c r="Z18" s="202"/>
      <c r="AA18" s="202"/>
      <c r="AB18" s="968"/>
      <c r="AC18" s="968"/>
      <c r="AD18" s="968"/>
      <c r="AE18" s="968"/>
      <c r="AF18" s="968"/>
      <c r="AG18" s="968"/>
      <c r="AH18" s="968"/>
      <c r="AI18" s="968"/>
      <c r="AJ18" s="968"/>
      <c r="AK18" s="968"/>
      <c r="AL18" s="968"/>
      <c r="AM18" s="968"/>
      <c r="AN18" s="968"/>
      <c r="AO18" s="968"/>
      <c r="AP18" s="202" t="s">
        <v>5</v>
      </c>
      <c r="AQ18" s="202"/>
      <c r="AR18" s="202"/>
      <c r="AS18" s="202"/>
    </row>
    <row r="19" spans="3:45" ht="15" customHeight="1">
      <c r="C19" s="202"/>
      <c r="D19" s="202"/>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968"/>
      <c r="AC19" s="968"/>
      <c r="AD19" s="968"/>
      <c r="AE19" s="968"/>
      <c r="AF19" s="968"/>
      <c r="AG19" s="968"/>
      <c r="AH19" s="968"/>
      <c r="AI19" s="968"/>
      <c r="AJ19" s="968"/>
      <c r="AK19" s="968"/>
      <c r="AL19" s="968"/>
      <c r="AM19" s="968"/>
      <c r="AN19" s="968"/>
      <c r="AO19" s="968"/>
      <c r="AP19" s="202"/>
      <c r="AQ19" s="202"/>
      <c r="AR19" s="202"/>
      <c r="AS19" s="202"/>
    </row>
    <row r="20" spans="3:45" ht="15" customHeight="1">
      <c r="C20" s="202"/>
      <c r="D20" s="202"/>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2"/>
      <c r="AS20" s="202"/>
    </row>
    <row r="21" spans="3:45" ht="18" customHeight="1">
      <c r="C21" s="202"/>
      <c r="D21" s="202"/>
      <c r="E21" s="202"/>
      <c r="F21" s="202"/>
      <c r="G21" s="202"/>
      <c r="H21" s="966" t="s">
        <v>47</v>
      </c>
      <c r="I21" s="966"/>
      <c r="J21" s="966"/>
      <c r="K21" s="966"/>
      <c r="L21" s="966"/>
      <c r="M21" s="966"/>
      <c r="N21" s="966"/>
      <c r="O21" s="966"/>
      <c r="P21" s="966"/>
      <c r="Q21" s="966"/>
      <c r="R21" s="966"/>
      <c r="S21" s="966"/>
      <c r="T21" s="966"/>
      <c r="U21" s="966"/>
      <c r="V21" s="966"/>
      <c r="W21" s="966"/>
      <c r="X21" s="966"/>
      <c r="Y21" s="966"/>
      <c r="Z21" s="966"/>
      <c r="AA21" s="966"/>
      <c r="AB21" s="966"/>
      <c r="AC21" s="966"/>
      <c r="AD21" s="966"/>
      <c r="AE21" s="966"/>
      <c r="AF21" s="966"/>
      <c r="AG21" s="966"/>
      <c r="AH21" s="966"/>
      <c r="AI21" s="966"/>
      <c r="AJ21" s="966"/>
      <c r="AK21" s="966"/>
      <c r="AL21" s="966"/>
      <c r="AM21" s="966"/>
      <c r="AN21" s="966"/>
      <c r="AO21" s="966"/>
      <c r="AP21" s="966"/>
      <c r="AQ21" s="202"/>
      <c r="AR21" s="202"/>
      <c r="AS21" s="202"/>
    </row>
    <row r="22" spans="3:45" ht="18" customHeight="1">
      <c r="C22" s="202"/>
      <c r="D22" s="202"/>
      <c r="E22" s="202"/>
      <c r="F22" s="202"/>
      <c r="G22" s="966" t="s">
        <v>48</v>
      </c>
      <c r="H22" s="966"/>
      <c r="I22" s="966"/>
      <c r="J22" s="966"/>
      <c r="K22" s="966"/>
      <c r="L22" s="966"/>
      <c r="M22" s="966"/>
      <c r="N22" s="966"/>
      <c r="O22" s="966"/>
      <c r="P22" s="966"/>
      <c r="Q22" s="966"/>
      <c r="R22" s="966"/>
      <c r="S22" s="966"/>
      <c r="T22" s="966"/>
      <c r="U22" s="966"/>
      <c r="V22" s="966"/>
      <c r="W22" s="966"/>
      <c r="X22" s="966"/>
      <c r="Y22" s="966"/>
      <c r="Z22" s="966"/>
      <c r="AA22" s="966"/>
      <c r="AB22" s="966"/>
      <c r="AC22" s="966"/>
      <c r="AD22" s="966"/>
      <c r="AE22" s="966"/>
      <c r="AF22" s="966"/>
      <c r="AG22" s="202"/>
      <c r="AH22" s="202"/>
      <c r="AI22" s="202"/>
      <c r="AJ22" s="202"/>
      <c r="AK22" s="202"/>
      <c r="AL22" s="202"/>
      <c r="AM22" s="202"/>
      <c r="AN22" s="202"/>
      <c r="AO22" s="202"/>
      <c r="AP22" s="202"/>
      <c r="AQ22" s="202"/>
      <c r="AR22" s="202"/>
      <c r="AS22" s="202"/>
    </row>
    <row r="23" spans="3:45" ht="15" customHeight="1" thickBot="1">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2"/>
      <c r="AO23" s="202"/>
      <c r="AP23" s="202"/>
      <c r="AQ23" s="202"/>
      <c r="AR23" s="202"/>
      <c r="AS23" s="202"/>
    </row>
    <row r="24" spans="3:45" ht="5.25" customHeight="1">
      <c r="C24" s="202"/>
      <c r="D24" s="222"/>
      <c r="E24" s="223"/>
      <c r="F24" s="223"/>
      <c r="G24" s="223"/>
      <c r="H24" s="223"/>
      <c r="I24" s="224"/>
      <c r="J24" s="223"/>
      <c r="K24" s="223"/>
      <c r="L24" s="223"/>
      <c r="M24" s="223"/>
      <c r="N24" s="223"/>
      <c r="O24" s="223"/>
      <c r="P24" s="223"/>
      <c r="Q24" s="223"/>
      <c r="R24" s="223"/>
      <c r="S24" s="223"/>
      <c r="T24" s="223"/>
      <c r="U24" s="223"/>
      <c r="V24" s="223"/>
      <c r="W24" s="223"/>
      <c r="X24" s="223"/>
      <c r="Y24" s="225"/>
      <c r="Z24" s="223"/>
      <c r="AA24" s="223"/>
      <c r="AB24" s="223"/>
      <c r="AC24" s="223"/>
      <c r="AD24" s="223"/>
      <c r="AE24" s="223"/>
      <c r="AF24" s="223"/>
      <c r="AG24" s="223"/>
      <c r="AH24" s="223"/>
      <c r="AI24" s="223"/>
      <c r="AJ24" s="223"/>
      <c r="AK24" s="223"/>
      <c r="AL24" s="223"/>
      <c r="AM24" s="223"/>
      <c r="AN24" s="974" t="s">
        <v>62</v>
      </c>
      <c r="AO24" s="975"/>
      <c r="AP24" s="975"/>
      <c r="AQ24" s="975"/>
      <c r="AR24" s="976"/>
      <c r="AS24" s="202"/>
    </row>
    <row r="25" spans="3:45" ht="15" customHeight="1">
      <c r="C25" s="202"/>
      <c r="D25" s="226"/>
      <c r="E25" s="940" t="s">
        <v>6</v>
      </c>
      <c r="F25" s="940"/>
      <c r="G25" s="940"/>
      <c r="H25" s="940"/>
      <c r="I25" s="227"/>
      <c r="J25" s="216"/>
      <c r="K25" s="935" t="str">
        <f>IF(ISBLANK(データ入力シート!F4),"",データ入力シート!F4)</f>
        <v/>
      </c>
      <c r="L25" s="935"/>
      <c r="M25" s="935"/>
      <c r="N25" s="935"/>
      <c r="O25" s="935"/>
      <c r="P25" s="935"/>
      <c r="Q25" s="228"/>
      <c r="R25" s="935" t="str">
        <f>IF(ISBLANK(データ入力シート!$N$4),"",データ入力シート!$N$4)</f>
        <v/>
      </c>
      <c r="S25" s="935"/>
      <c r="T25" s="935"/>
      <c r="U25" s="935"/>
      <c r="V25" s="935"/>
      <c r="W25" s="935"/>
      <c r="X25" s="227"/>
      <c r="Y25" s="229"/>
      <c r="Z25" s="228"/>
      <c r="AA25" s="228"/>
      <c r="AB25" s="228"/>
      <c r="AC25" s="228"/>
      <c r="AD25" s="228"/>
      <c r="AE25" s="228"/>
      <c r="AF25" s="228"/>
      <c r="AG25" s="228"/>
      <c r="AH25" s="228"/>
      <c r="AI25" s="228"/>
      <c r="AJ25" s="228"/>
      <c r="AK25" s="228"/>
      <c r="AL25" s="228"/>
      <c r="AM25" s="228"/>
      <c r="AN25" s="977"/>
      <c r="AO25" s="978"/>
      <c r="AP25" s="978"/>
      <c r="AQ25" s="978"/>
      <c r="AR25" s="979"/>
      <c r="AS25" s="202"/>
    </row>
    <row r="26" spans="3:45" ht="5.25" customHeight="1">
      <c r="C26" s="202"/>
      <c r="D26" s="226"/>
      <c r="E26" s="230"/>
      <c r="F26" s="230"/>
      <c r="G26" s="230"/>
      <c r="H26" s="230"/>
      <c r="I26" s="227"/>
      <c r="J26" s="231"/>
      <c r="K26" s="232"/>
      <c r="L26" s="232"/>
      <c r="M26" s="232"/>
      <c r="N26" s="232"/>
      <c r="O26" s="232"/>
      <c r="P26" s="232"/>
      <c r="Q26" s="232"/>
      <c r="R26" s="232"/>
      <c r="S26" s="232"/>
      <c r="T26" s="232"/>
      <c r="U26" s="232"/>
      <c r="V26" s="232"/>
      <c r="W26" s="232"/>
      <c r="X26" s="233"/>
      <c r="Y26" s="229"/>
      <c r="Z26" s="943" t="str">
        <f>IF(ISBLANK(データ入力シート!D6),"",TEXT(データ入力シート!D6,"ggge年m月d日"))&amp;"生"</f>
        <v>生</v>
      </c>
      <c r="AA26" s="943"/>
      <c r="AB26" s="944"/>
      <c r="AC26" s="944"/>
      <c r="AD26" s="944"/>
      <c r="AE26" s="944"/>
      <c r="AF26" s="944"/>
      <c r="AG26" s="944"/>
      <c r="AH26" s="944"/>
      <c r="AI26" s="944"/>
      <c r="AJ26" s="944"/>
      <c r="AK26" s="944"/>
      <c r="AL26" s="944"/>
      <c r="AM26" s="216"/>
      <c r="AN26" s="229"/>
      <c r="AO26" s="936" t="str">
        <f>IF(ISBLANK(データ入力シート!D7),"",IF(データ入力シート!D7=1,"男","女"))</f>
        <v/>
      </c>
      <c r="AP26" s="937"/>
      <c r="AQ26" s="937"/>
      <c r="AR26" s="234"/>
      <c r="AS26" s="202"/>
    </row>
    <row r="27" spans="3:45" ht="5.25" customHeight="1">
      <c r="C27" s="202"/>
      <c r="D27" s="226"/>
      <c r="E27" s="230"/>
      <c r="F27" s="230"/>
      <c r="G27" s="230"/>
      <c r="H27" s="230"/>
      <c r="I27" s="227"/>
      <c r="J27" s="228"/>
      <c r="K27" s="228"/>
      <c r="L27" s="228"/>
      <c r="M27" s="228"/>
      <c r="N27" s="228"/>
      <c r="O27" s="228"/>
      <c r="P27" s="228"/>
      <c r="Q27" s="228"/>
      <c r="R27" s="228"/>
      <c r="S27" s="228"/>
      <c r="T27" s="228"/>
      <c r="U27" s="228"/>
      <c r="V27" s="228"/>
      <c r="W27" s="228"/>
      <c r="X27" s="228"/>
      <c r="Y27" s="229"/>
      <c r="Z27" s="943"/>
      <c r="AA27" s="943"/>
      <c r="AB27" s="944"/>
      <c r="AC27" s="944"/>
      <c r="AD27" s="944"/>
      <c r="AE27" s="944"/>
      <c r="AF27" s="944"/>
      <c r="AG27" s="944"/>
      <c r="AH27" s="944"/>
      <c r="AI27" s="944"/>
      <c r="AJ27" s="944"/>
      <c r="AK27" s="944"/>
      <c r="AL27" s="944"/>
      <c r="AM27" s="216"/>
      <c r="AN27" s="229"/>
      <c r="AO27" s="938"/>
      <c r="AP27" s="938"/>
      <c r="AQ27" s="938"/>
      <c r="AR27" s="234"/>
      <c r="AS27" s="202"/>
    </row>
    <row r="28" spans="3:45" ht="15" customHeight="1">
      <c r="C28" s="202"/>
      <c r="D28" s="226"/>
      <c r="E28" s="940" t="s">
        <v>7</v>
      </c>
      <c r="F28" s="940"/>
      <c r="G28" s="940"/>
      <c r="H28" s="940"/>
      <c r="I28" s="227"/>
      <c r="J28" s="228"/>
      <c r="K28" s="933" t="str">
        <f>IF(ISBLANK(データ入力シート!F5),"",データ入力シート!F5)</f>
        <v/>
      </c>
      <c r="L28" s="933"/>
      <c r="M28" s="933"/>
      <c r="N28" s="933"/>
      <c r="O28" s="933"/>
      <c r="P28" s="933"/>
      <c r="Q28" s="235"/>
      <c r="R28" s="933" t="str">
        <f>IF(ISBLANK(データ入力シート!N5),"",データ入力シート!N5)</f>
        <v/>
      </c>
      <c r="S28" s="933"/>
      <c r="T28" s="933"/>
      <c r="U28" s="933"/>
      <c r="V28" s="933"/>
      <c r="W28" s="933"/>
      <c r="X28" s="228"/>
      <c r="Y28" s="229"/>
      <c r="Z28" s="943"/>
      <c r="AA28" s="943"/>
      <c r="AB28" s="944"/>
      <c r="AC28" s="944"/>
      <c r="AD28" s="944"/>
      <c r="AE28" s="944"/>
      <c r="AF28" s="944"/>
      <c r="AG28" s="944"/>
      <c r="AH28" s="944"/>
      <c r="AI28" s="944"/>
      <c r="AJ28" s="944"/>
      <c r="AK28" s="944"/>
      <c r="AL28" s="944"/>
      <c r="AM28" s="216"/>
      <c r="AN28" s="229"/>
      <c r="AO28" s="938"/>
      <c r="AP28" s="938"/>
      <c r="AQ28" s="938"/>
      <c r="AR28" s="234"/>
      <c r="AS28" s="202"/>
    </row>
    <row r="29" spans="3:45" ht="15" customHeight="1">
      <c r="C29" s="202"/>
      <c r="D29" s="226"/>
      <c r="E29" s="940"/>
      <c r="F29" s="940"/>
      <c r="G29" s="940"/>
      <c r="H29" s="940"/>
      <c r="I29" s="227"/>
      <c r="J29" s="228"/>
      <c r="K29" s="933"/>
      <c r="L29" s="933"/>
      <c r="M29" s="933"/>
      <c r="N29" s="933"/>
      <c r="O29" s="933"/>
      <c r="P29" s="933"/>
      <c r="Q29" s="235"/>
      <c r="R29" s="933"/>
      <c r="S29" s="933"/>
      <c r="T29" s="933"/>
      <c r="U29" s="933"/>
      <c r="V29" s="933"/>
      <c r="W29" s="933"/>
      <c r="X29" s="228"/>
      <c r="Y29" s="934"/>
      <c r="Z29" s="935"/>
      <c r="AA29" s="935"/>
      <c r="AB29" s="935"/>
      <c r="AC29" s="935"/>
      <c r="AD29" s="935"/>
      <c r="AE29" s="228"/>
      <c r="AF29" s="228"/>
      <c r="AG29" s="228"/>
      <c r="AH29" s="228"/>
      <c r="AI29" s="228"/>
      <c r="AJ29" s="228"/>
      <c r="AK29" s="228"/>
      <c r="AL29" s="228"/>
      <c r="AM29" s="228"/>
      <c r="AN29" s="229"/>
      <c r="AO29" s="938"/>
      <c r="AP29" s="938"/>
      <c r="AQ29" s="938"/>
      <c r="AR29" s="234"/>
      <c r="AS29" s="202"/>
    </row>
    <row r="30" spans="3:45" ht="5.25" customHeight="1">
      <c r="C30" s="202"/>
      <c r="D30" s="236"/>
      <c r="E30" s="232"/>
      <c r="F30" s="232"/>
      <c r="G30" s="232"/>
      <c r="H30" s="232"/>
      <c r="I30" s="233"/>
      <c r="J30" s="232"/>
      <c r="K30" s="232"/>
      <c r="L30" s="232"/>
      <c r="M30" s="232"/>
      <c r="N30" s="232"/>
      <c r="O30" s="232"/>
      <c r="P30" s="232"/>
      <c r="Q30" s="232"/>
      <c r="R30" s="232"/>
      <c r="S30" s="232"/>
      <c r="T30" s="232"/>
      <c r="U30" s="232"/>
      <c r="V30" s="232"/>
      <c r="W30" s="232"/>
      <c r="X30" s="232"/>
      <c r="Y30" s="231"/>
      <c r="Z30" s="232"/>
      <c r="AA30" s="232"/>
      <c r="AB30" s="232"/>
      <c r="AC30" s="232"/>
      <c r="AD30" s="232"/>
      <c r="AE30" s="232"/>
      <c r="AF30" s="232"/>
      <c r="AG30" s="232"/>
      <c r="AH30" s="232"/>
      <c r="AI30" s="232"/>
      <c r="AJ30" s="232"/>
      <c r="AK30" s="232"/>
      <c r="AL30" s="232"/>
      <c r="AM30" s="232"/>
      <c r="AN30" s="231"/>
      <c r="AO30" s="939"/>
      <c r="AP30" s="939"/>
      <c r="AQ30" s="939"/>
      <c r="AR30" s="237"/>
      <c r="AS30" s="202"/>
    </row>
    <row r="31" spans="3:45" ht="15" customHeight="1">
      <c r="C31" s="202"/>
      <c r="D31" s="226"/>
      <c r="E31" s="228"/>
      <c r="F31" s="228"/>
      <c r="G31" s="228"/>
      <c r="H31" s="228"/>
      <c r="I31" s="227"/>
      <c r="J31" s="228"/>
      <c r="K31" s="945" t="str">
        <f>IF(ISBLANK(データ入力シート!D8),"",データ入力シート!D8)</f>
        <v/>
      </c>
      <c r="L31" s="945"/>
      <c r="M31" s="945"/>
      <c r="N31" s="945"/>
      <c r="O31" s="945"/>
      <c r="P31" s="945"/>
      <c r="Q31" s="945"/>
      <c r="R31" s="945"/>
      <c r="S31" s="945"/>
      <c r="T31" s="945"/>
      <c r="U31" s="945"/>
      <c r="V31" s="945"/>
      <c r="W31" s="945"/>
      <c r="X31" s="945"/>
      <c r="Y31" s="945"/>
      <c r="Z31" s="945"/>
      <c r="AA31" s="945"/>
      <c r="AB31" s="945"/>
      <c r="AC31" s="945"/>
      <c r="AD31" s="945"/>
      <c r="AE31" s="945"/>
      <c r="AF31" s="945"/>
      <c r="AG31" s="945"/>
      <c r="AH31" s="945"/>
      <c r="AI31" s="945"/>
      <c r="AJ31" s="945"/>
      <c r="AK31" s="945"/>
      <c r="AL31" s="945"/>
      <c r="AM31" s="945"/>
      <c r="AN31" s="945"/>
      <c r="AO31" s="945"/>
      <c r="AP31" s="945"/>
      <c r="AQ31" s="945"/>
      <c r="AR31" s="238"/>
      <c r="AS31" s="202"/>
    </row>
    <row r="32" spans="3:45" ht="15" customHeight="1">
      <c r="C32" s="202"/>
      <c r="D32" s="226"/>
      <c r="E32" s="940" t="s">
        <v>8</v>
      </c>
      <c r="F32" s="940"/>
      <c r="G32" s="940"/>
      <c r="H32" s="940"/>
      <c r="I32" s="227"/>
      <c r="J32" s="228"/>
      <c r="K32" s="946"/>
      <c r="L32" s="946"/>
      <c r="M32" s="946"/>
      <c r="N32" s="946"/>
      <c r="O32" s="946"/>
      <c r="P32" s="946"/>
      <c r="Q32" s="946"/>
      <c r="R32" s="946"/>
      <c r="S32" s="946"/>
      <c r="T32" s="946"/>
      <c r="U32" s="946"/>
      <c r="V32" s="946"/>
      <c r="W32" s="946"/>
      <c r="X32" s="946"/>
      <c r="Y32" s="946"/>
      <c r="Z32" s="946"/>
      <c r="AA32" s="946"/>
      <c r="AB32" s="946"/>
      <c r="AC32" s="946"/>
      <c r="AD32" s="946"/>
      <c r="AE32" s="946"/>
      <c r="AF32" s="946"/>
      <c r="AG32" s="946"/>
      <c r="AH32" s="946"/>
      <c r="AI32" s="946"/>
      <c r="AJ32" s="946"/>
      <c r="AK32" s="946"/>
      <c r="AL32" s="946"/>
      <c r="AM32" s="946"/>
      <c r="AN32" s="946"/>
      <c r="AO32" s="946"/>
      <c r="AP32" s="946"/>
      <c r="AQ32" s="946"/>
      <c r="AR32" s="234"/>
      <c r="AS32" s="202"/>
    </row>
    <row r="33" spans="3:45" ht="15" customHeight="1">
      <c r="C33" s="202"/>
      <c r="D33" s="926" t="s">
        <v>76</v>
      </c>
      <c r="E33" s="927"/>
      <c r="F33" s="927"/>
      <c r="G33" s="927"/>
      <c r="H33" s="927"/>
      <c r="I33" s="928"/>
      <c r="J33" s="239"/>
      <c r="K33" s="239"/>
      <c r="L33" s="239"/>
      <c r="M33" s="239"/>
      <c r="N33" s="239"/>
      <c r="O33" s="239"/>
      <c r="P33" s="239"/>
      <c r="Q33" s="239"/>
      <c r="R33" s="228"/>
      <c r="S33" s="228"/>
      <c r="T33" s="228"/>
      <c r="U33" s="228"/>
      <c r="V33" s="228"/>
      <c r="W33" s="228"/>
      <c r="X33" s="228"/>
      <c r="Y33" s="228"/>
      <c r="Z33" s="228"/>
      <c r="AA33" s="228"/>
      <c r="AB33" s="228"/>
      <c r="AC33" s="228"/>
      <c r="AD33" s="228"/>
      <c r="AE33" s="228"/>
      <c r="AF33" s="228"/>
      <c r="AG33" s="228"/>
      <c r="AH33" s="228"/>
      <c r="AI33" s="228"/>
      <c r="AJ33" s="228"/>
      <c r="AK33" s="228"/>
      <c r="AL33" s="228"/>
      <c r="AM33" s="228"/>
      <c r="AN33" s="228"/>
      <c r="AO33" s="228"/>
      <c r="AP33" s="228"/>
      <c r="AQ33" s="228"/>
      <c r="AR33" s="234"/>
      <c r="AS33" s="202"/>
    </row>
    <row r="34" spans="3:45" ht="13.5" customHeight="1">
      <c r="C34" s="202"/>
      <c r="D34" s="929"/>
      <c r="E34" s="930"/>
      <c r="F34" s="930"/>
      <c r="G34" s="930"/>
      <c r="H34" s="930"/>
      <c r="I34" s="931"/>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7"/>
      <c r="AS34" s="202"/>
    </row>
    <row r="35" spans="3:45" ht="22.5" customHeight="1">
      <c r="C35" s="202"/>
      <c r="D35" s="960" t="s">
        <v>77</v>
      </c>
      <c r="E35" s="961"/>
      <c r="F35" s="961"/>
      <c r="G35" s="961"/>
      <c r="H35" s="961"/>
      <c r="I35" s="961"/>
      <c r="J35" s="961"/>
      <c r="K35" s="961"/>
      <c r="L35" s="961"/>
      <c r="M35" s="961"/>
      <c r="N35" s="961"/>
      <c r="O35" s="961"/>
      <c r="P35" s="961"/>
      <c r="Q35" s="962"/>
      <c r="R35" s="963" t="s">
        <v>78</v>
      </c>
      <c r="S35" s="961"/>
      <c r="T35" s="961"/>
      <c r="U35" s="961"/>
      <c r="V35" s="961"/>
      <c r="W35" s="961"/>
      <c r="X35" s="961"/>
      <c r="Y35" s="961"/>
      <c r="Z35" s="961"/>
      <c r="AA35" s="961"/>
      <c r="AB35" s="961"/>
      <c r="AC35" s="961"/>
      <c r="AD35" s="961"/>
      <c r="AE35" s="961"/>
      <c r="AF35" s="961"/>
      <c r="AG35" s="961"/>
      <c r="AH35" s="961"/>
      <c r="AI35" s="961"/>
      <c r="AJ35" s="961"/>
      <c r="AK35" s="961"/>
      <c r="AL35" s="947" t="s">
        <v>79</v>
      </c>
      <c r="AM35" s="947"/>
      <c r="AN35" s="947"/>
      <c r="AO35" s="947"/>
      <c r="AP35" s="947"/>
      <c r="AQ35" s="947"/>
      <c r="AR35" s="948"/>
      <c r="AS35" s="202"/>
    </row>
    <row r="36" spans="3:45" ht="22.5" customHeight="1">
      <c r="C36" s="202"/>
      <c r="D36" s="951" t="s">
        <v>80</v>
      </c>
      <c r="E36" s="925"/>
      <c r="F36" s="925"/>
      <c r="G36" s="925"/>
      <c r="H36" s="925"/>
      <c r="I36" s="925"/>
      <c r="J36" s="925"/>
      <c r="K36" s="925"/>
      <c r="L36" s="925"/>
      <c r="M36" s="925"/>
      <c r="N36" s="925"/>
      <c r="O36" s="925"/>
      <c r="P36" s="925"/>
      <c r="Q36" s="952"/>
      <c r="R36" s="924" t="s">
        <v>81</v>
      </c>
      <c r="S36" s="925"/>
      <c r="T36" s="925"/>
      <c r="U36" s="925"/>
      <c r="V36" s="925"/>
      <c r="W36" s="925"/>
      <c r="X36" s="925"/>
      <c r="Y36" s="925"/>
      <c r="Z36" s="925"/>
      <c r="AA36" s="925"/>
      <c r="AB36" s="925"/>
      <c r="AC36" s="925"/>
      <c r="AD36" s="925"/>
      <c r="AE36" s="925"/>
      <c r="AF36" s="925"/>
      <c r="AG36" s="925"/>
      <c r="AH36" s="925"/>
      <c r="AI36" s="925"/>
      <c r="AJ36" s="925"/>
      <c r="AK36" s="925"/>
      <c r="AL36" s="949"/>
      <c r="AM36" s="949"/>
      <c r="AN36" s="949"/>
      <c r="AO36" s="949"/>
      <c r="AP36" s="949"/>
      <c r="AQ36" s="949"/>
      <c r="AR36" s="950"/>
      <c r="AS36" s="202"/>
    </row>
    <row r="37" spans="3:45" ht="17.25" customHeight="1">
      <c r="C37" s="202"/>
      <c r="D37" s="226"/>
      <c r="E37" s="228"/>
      <c r="F37" s="228"/>
      <c r="G37" s="228"/>
      <c r="H37" s="228"/>
      <c r="I37" s="227"/>
      <c r="J37" s="240" t="s">
        <v>9</v>
      </c>
      <c r="K37" s="240" t="s">
        <v>11</v>
      </c>
      <c r="L37" s="956" t="str">
        <f>LEFT(データ入力シート!$D$9,3)</f>
        <v/>
      </c>
      <c r="M37" s="956"/>
      <c r="N37" s="956"/>
      <c r="O37" s="241" t="s">
        <v>12</v>
      </c>
      <c r="P37" s="956" t="str">
        <f>RIGHT(データ入力シート!$D$9,4)</f>
        <v/>
      </c>
      <c r="Q37" s="956"/>
      <c r="R37" s="956"/>
      <c r="S37" s="240" t="s">
        <v>10</v>
      </c>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34"/>
      <c r="AS37" s="202"/>
    </row>
    <row r="38" spans="3:45" ht="17.25" customHeight="1">
      <c r="C38" s="202"/>
      <c r="D38" s="226"/>
      <c r="E38" s="228"/>
      <c r="F38" s="228"/>
      <c r="G38" s="228"/>
      <c r="H38" s="228"/>
      <c r="I38" s="227"/>
      <c r="J38" s="228"/>
      <c r="K38" s="957" t="str">
        <f>データ入力シート!$D$10&amp;データ入力シート!$D$11</f>
        <v>東京都</v>
      </c>
      <c r="L38" s="957"/>
      <c r="M38" s="957"/>
      <c r="N38" s="957"/>
      <c r="O38" s="957"/>
      <c r="P38" s="957"/>
      <c r="Q38" s="957"/>
      <c r="R38" s="957"/>
      <c r="S38" s="957"/>
      <c r="T38" s="957"/>
      <c r="U38" s="957"/>
      <c r="V38" s="957"/>
      <c r="W38" s="957"/>
      <c r="X38" s="957"/>
      <c r="Y38" s="957"/>
      <c r="Z38" s="957"/>
      <c r="AA38" s="957"/>
      <c r="AB38" s="957"/>
      <c r="AC38" s="957"/>
      <c r="AD38" s="957"/>
      <c r="AE38" s="957"/>
      <c r="AF38" s="957"/>
      <c r="AG38" s="957"/>
      <c r="AH38" s="957"/>
      <c r="AI38" s="957"/>
      <c r="AJ38" s="957"/>
      <c r="AK38" s="957"/>
      <c r="AL38" s="957"/>
      <c r="AM38" s="957"/>
      <c r="AN38" s="957"/>
      <c r="AO38" s="957"/>
      <c r="AP38" s="957"/>
      <c r="AQ38" s="957"/>
      <c r="AR38" s="234"/>
      <c r="AS38" s="202"/>
    </row>
    <row r="39" spans="3:45" ht="17.25" customHeight="1">
      <c r="C39" s="202"/>
      <c r="D39" s="226"/>
      <c r="E39" s="228"/>
      <c r="F39" s="228"/>
      <c r="G39" s="228"/>
      <c r="H39" s="228"/>
      <c r="I39" s="227"/>
      <c r="J39" s="228"/>
      <c r="K39" s="957"/>
      <c r="L39" s="957"/>
      <c r="M39" s="957"/>
      <c r="N39" s="957"/>
      <c r="O39" s="957"/>
      <c r="P39" s="957"/>
      <c r="Q39" s="957"/>
      <c r="R39" s="957"/>
      <c r="S39" s="957"/>
      <c r="T39" s="957"/>
      <c r="U39" s="957"/>
      <c r="V39" s="957"/>
      <c r="W39" s="957"/>
      <c r="X39" s="957"/>
      <c r="Y39" s="957"/>
      <c r="Z39" s="957"/>
      <c r="AA39" s="957"/>
      <c r="AB39" s="957"/>
      <c r="AC39" s="957"/>
      <c r="AD39" s="957"/>
      <c r="AE39" s="957"/>
      <c r="AF39" s="957"/>
      <c r="AG39" s="957"/>
      <c r="AH39" s="957"/>
      <c r="AI39" s="957"/>
      <c r="AJ39" s="957"/>
      <c r="AK39" s="957"/>
      <c r="AL39" s="957"/>
      <c r="AM39" s="957"/>
      <c r="AN39" s="957"/>
      <c r="AO39" s="957"/>
      <c r="AP39" s="957"/>
      <c r="AQ39" s="957"/>
      <c r="AR39" s="234"/>
      <c r="AS39" s="202"/>
    </row>
    <row r="40" spans="3:45" ht="22.5" customHeight="1">
      <c r="C40" s="202"/>
      <c r="D40" s="226"/>
      <c r="E40" s="940" t="s">
        <v>20</v>
      </c>
      <c r="F40" s="940"/>
      <c r="G40" s="940"/>
      <c r="H40" s="940"/>
      <c r="I40" s="227"/>
      <c r="J40" s="229" t="s">
        <v>46</v>
      </c>
      <c r="K40" s="228"/>
      <c r="L40" s="228"/>
      <c r="M40" s="228"/>
      <c r="N40" s="228"/>
      <c r="O40" s="228"/>
      <c r="P40" s="228"/>
      <c r="Q40" s="228"/>
      <c r="R40" s="228"/>
      <c r="S40" s="216"/>
      <c r="T40" s="959" t="str">
        <f>IF(ISBLANK(データ入力シート!D12),"",データ入力シート!$D$12)</f>
        <v/>
      </c>
      <c r="U40" s="959"/>
      <c r="V40" s="959"/>
      <c r="W40" s="959"/>
      <c r="X40" s="959"/>
      <c r="Y40" s="959"/>
      <c r="Z40" s="959"/>
      <c r="AA40" s="959"/>
      <c r="AB40" s="959"/>
      <c r="AC40" s="959"/>
      <c r="AD40" s="959"/>
      <c r="AE40" s="959"/>
      <c r="AF40" s="959"/>
      <c r="AG40" s="959"/>
      <c r="AH40" s="959"/>
      <c r="AI40" s="959"/>
      <c r="AJ40" s="959"/>
      <c r="AK40" s="959"/>
      <c r="AL40" s="959"/>
      <c r="AM40" s="959"/>
      <c r="AN40" s="959"/>
      <c r="AO40" s="959"/>
      <c r="AP40" s="959"/>
      <c r="AQ40" s="959"/>
      <c r="AR40" s="237"/>
      <c r="AS40" s="202"/>
    </row>
    <row r="41" spans="3:45" ht="22.5" customHeight="1">
      <c r="C41" s="216"/>
      <c r="D41" s="226"/>
      <c r="E41" s="228"/>
      <c r="F41" s="228"/>
      <c r="G41" s="228"/>
      <c r="H41" s="228"/>
      <c r="I41" s="227"/>
      <c r="J41" s="242" t="s">
        <v>13</v>
      </c>
      <c r="K41" s="243"/>
      <c r="L41" s="243"/>
      <c r="M41" s="243"/>
      <c r="N41" s="243"/>
      <c r="O41" s="953" t="str">
        <f>IF(ISBLANK(データ入力シート!D13),"",データ入力シート!$D$13)</f>
        <v/>
      </c>
      <c r="P41" s="953"/>
      <c r="Q41" s="953"/>
      <c r="R41" s="953"/>
      <c r="S41" s="953"/>
      <c r="T41" s="953"/>
      <c r="U41" s="953"/>
      <c r="V41" s="953"/>
      <c r="W41" s="953"/>
      <c r="X41" s="953"/>
      <c r="Y41" s="953"/>
      <c r="Z41" s="953"/>
      <c r="AA41" s="953"/>
      <c r="AB41" s="953"/>
      <c r="AC41" s="953"/>
      <c r="AD41" s="953"/>
      <c r="AE41" s="953"/>
      <c r="AF41" s="953"/>
      <c r="AG41" s="953"/>
      <c r="AH41" s="953"/>
      <c r="AI41" s="953"/>
      <c r="AJ41" s="953"/>
      <c r="AK41" s="953"/>
      <c r="AL41" s="953"/>
      <c r="AM41" s="953"/>
      <c r="AN41" s="953"/>
      <c r="AO41" s="953"/>
      <c r="AP41" s="953"/>
      <c r="AQ41" s="953"/>
      <c r="AR41" s="244"/>
      <c r="AS41" s="202"/>
    </row>
    <row r="42" spans="3:45" ht="22.5" customHeight="1">
      <c r="C42" s="216"/>
      <c r="D42" s="236"/>
      <c r="E42" s="232"/>
      <c r="F42" s="232"/>
      <c r="G42" s="232"/>
      <c r="H42" s="232"/>
      <c r="I42" s="233"/>
      <c r="J42" s="242" t="s">
        <v>14</v>
      </c>
      <c r="K42" s="243"/>
      <c r="L42" s="243"/>
      <c r="M42" s="243"/>
      <c r="N42" s="243"/>
      <c r="O42" s="941" t="str">
        <f>IF(ISBLANK(データ入力シート!D14),"",データ入力シート!D14)</f>
        <v/>
      </c>
      <c r="P42" s="941"/>
      <c r="Q42" s="941"/>
      <c r="R42" s="243" t="s">
        <v>15</v>
      </c>
      <c r="S42" s="942" t="str">
        <f>IF(ISBLANK(データ入力シート!I14),"",データ入力シート!$I$14)</f>
        <v/>
      </c>
      <c r="T42" s="942"/>
      <c r="U42" s="942"/>
      <c r="V42" s="245" t="s">
        <v>16</v>
      </c>
      <c r="W42" s="954" t="str">
        <f>IF(ISBLANK(データ入力シート!N14),"",データ入力シート!$N$14)</f>
        <v/>
      </c>
      <c r="X42" s="954"/>
      <c r="Y42" s="954"/>
      <c r="Z42" s="954"/>
      <c r="AA42" s="243"/>
      <c r="AB42" s="243" t="s">
        <v>17</v>
      </c>
      <c r="AC42" s="243"/>
      <c r="AD42" s="243"/>
      <c r="AE42" s="941" t="str">
        <f>IF(ISBLANK(データ入力シート!D15),"",データ入力シート!$D$15)</f>
        <v/>
      </c>
      <c r="AF42" s="941"/>
      <c r="AG42" s="941"/>
      <c r="AH42" s="243" t="s">
        <v>45</v>
      </c>
      <c r="AI42" s="942" t="str">
        <f>IF(ISBLANK(データ入力シート!I15),"",データ入力シート!$I$15)</f>
        <v/>
      </c>
      <c r="AJ42" s="942"/>
      <c r="AK42" s="942"/>
      <c r="AL42" s="942"/>
      <c r="AM42" s="245" t="s">
        <v>16</v>
      </c>
      <c r="AN42" s="954" t="str">
        <f>IF(ISBLANK(データ入力シート!N15),"",データ入力シート!$N$15)</f>
        <v/>
      </c>
      <c r="AO42" s="954"/>
      <c r="AP42" s="954"/>
      <c r="AQ42" s="954"/>
      <c r="AR42" s="955"/>
      <c r="AS42" s="202"/>
    </row>
    <row r="43" spans="3:45" ht="17.25" customHeight="1">
      <c r="C43" s="216"/>
      <c r="D43" s="226"/>
      <c r="E43" s="228"/>
      <c r="F43" s="228"/>
      <c r="G43" s="228"/>
      <c r="H43" s="228"/>
      <c r="I43" s="227"/>
      <c r="J43" s="240" t="s">
        <v>9</v>
      </c>
      <c r="K43" s="240" t="s">
        <v>11</v>
      </c>
      <c r="L43" s="956" t="str">
        <f>LEFT(データ入力シート!$D$16,3)</f>
        <v/>
      </c>
      <c r="M43" s="956"/>
      <c r="N43" s="956"/>
      <c r="O43" s="241" t="s">
        <v>12</v>
      </c>
      <c r="P43" s="956" t="str">
        <f>RIGHT(データ入力シート!$D$16,4)</f>
        <v/>
      </c>
      <c r="Q43" s="956"/>
      <c r="R43" s="956"/>
      <c r="S43" s="240" t="s">
        <v>10</v>
      </c>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34"/>
      <c r="AS43" s="202"/>
    </row>
    <row r="44" spans="3:45" ht="17.25" customHeight="1">
      <c r="C44" s="216"/>
      <c r="D44" s="226"/>
      <c r="E44" s="228"/>
      <c r="F44" s="228"/>
      <c r="G44" s="228"/>
      <c r="H44" s="228"/>
      <c r="I44" s="227"/>
      <c r="J44" s="228"/>
      <c r="K44" s="957" t="str">
        <f>データ入力シート!$D$17&amp;データ入力シート!$D$18</f>
        <v/>
      </c>
      <c r="L44" s="957"/>
      <c r="M44" s="957"/>
      <c r="N44" s="957"/>
      <c r="O44" s="957"/>
      <c r="P44" s="957"/>
      <c r="Q44" s="957"/>
      <c r="R44" s="957"/>
      <c r="S44" s="957"/>
      <c r="T44" s="957"/>
      <c r="U44" s="957"/>
      <c r="V44" s="957"/>
      <c r="W44" s="957"/>
      <c r="X44" s="957"/>
      <c r="Y44" s="957"/>
      <c r="Z44" s="957"/>
      <c r="AA44" s="957"/>
      <c r="AB44" s="957"/>
      <c r="AC44" s="957"/>
      <c r="AD44" s="957"/>
      <c r="AE44" s="957"/>
      <c r="AF44" s="957"/>
      <c r="AG44" s="957"/>
      <c r="AH44" s="957"/>
      <c r="AI44" s="957"/>
      <c r="AJ44" s="957"/>
      <c r="AK44" s="957"/>
      <c r="AL44" s="957"/>
      <c r="AM44" s="957"/>
      <c r="AN44" s="957"/>
      <c r="AO44" s="957"/>
      <c r="AP44" s="957"/>
      <c r="AQ44" s="957"/>
      <c r="AR44" s="234"/>
      <c r="AS44" s="202"/>
    </row>
    <row r="45" spans="3:45" ht="17.25" customHeight="1">
      <c r="C45" s="216"/>
      <c r="D45" s="226"/>
      <c r="E45" s="940" t="s">
        <v>21</v>
      </c>
      <c r="F45" s="940"/>
      <c r="G45" s="940"/>
      <c r="H45" s="940"/>
      <c r="I45" s="227"/>
      <c r="J45" s="228"/>
      <c r="K45" s="957"/>
      <c r="L45" s="957"/>
      <c r="M45" s="957"/>
      <c r="N45" s="957"/>
      <c r="O45" s="957"/>
      <c r="P45" s="957"/>
      <c r="Q45" s="957"/>
      <c r="R45" s="957"/>
      <c r="S45" s="957"/>
      <c r="T45" s="957"/>
      <c r="U45" s="957"/>
      <c r="V45" s="957"/>
      <c r="W45" s="957"/>
      <c r="X45" s="957"/>
      <c r="Y45" s="957"/>
      <c r="Z45" s="957"/>
      <c r="AA45" s="957"/>
      <c r="AB45" s="957"/>
      <c r="AC45" s="957"/>
      <c r="AD45" s="957"/>
      <c r="AE45" s="957"/>
      <c r="AF45" s="957"/>
      <c r="AG45" s="957"/>
      <c r="AH45" s="957"/>
      <c r="AI45" s="957"/>
      <c r="AJ45" s="957"/>
      <c r="AK45" s="957"/>
      <c r="AL45" s="957"/>
      <c r="AM45" s="957"/>
      <c r="AN45" s="957"/>
      <c r="AO45" s="957"/>
      <c r="AP45" s="957"/>
      <c r="AQ45" s="957"/>
      <c r="AR45" s="234"/>
      <c r="AS45" s="202"/>
    </row>
    <row r="46" spans="3:45" ht="22.5" customHeight="1">
      <c r="C46" s="216"/>
      <c r="D46" s="226"/>
      <c r="E46" s="940"/>
      <c r="F46" s="940"/>
      <c r="G46" s="940"/>
      <c r="H46" s="940"/>
      <c r="I46" s="227"/>
      <c r="J46" s="229" t="s">
        <v>46</v>
      </c>
      <c r="K46" s="228"/>
      <c r="L46" s="228"/>
      <c r="M46" s="228"/>
      <c r="N46" s="228"/>
      <c r="O46" s="228"/>
      <c r="P46" s="228"/>
      <c r="Q46" s="228"/>
      <c r="R46" s="228"/>
      <c r="S46" s="216"/>
      <c r="T46" s="958" t="str">
        <f>IF(ISBLANK(データ入力シート!D19),"",データ入力シート!$D$19)</f>
        <v/>
      </c>
      <c r="U46" s="958"/>
      <c r="V46" s="958"/>
      <c r="W46" s="958"/>
      <c r="X46" s="958"/>
      <c r="Y46" s="958"/>
      <c r="Z46" s="958"/>
      <c r="AA46" s="958"/>
      <c r="AB46" s="958"/>
      <c r="AC46" s="958"/>
      <c r="AD46" s="958"/>
      <c r="AE46" s="958"/>
      <c r="AF46" s="958"/>
      <c r="AG46" s="958"/>
      <c r="AH46" s="958"/>
      <c r="AI46" s="958"/>
      <c r="AJ46" s="958"/>
      <c r="AK46" s="958"/>
      <c r="AL46" s="958"/>
      <c r="AM46" s="958"/>
      <c r="AN46" s="958"/>
      <c r="AO46" s="958"/>
      <c r="AP46" s="958"/>
      <c r="AQ46" s="958"/>
      <c r="AR46" s="237"/>
      <c r="AS46" s="202"/>
    </row>
    <row r="47" spans="3:45" ht="22.5" customHeight="1">
      <c r="C47" s="216"/>
      <c r="D47" s="236"/>
      <c r="E47" s="232"/>
      <c r="F47" s="232"/>
      <c r="G47" s="232"/>
      <c r="H47" s="232"/>
      <c r="I47" s="233"/>
      <c r="J47" s="242" t="s">
        <v>14</v>
      </c>
      <c r="K47" s="243"/>
      <c r="L47" s="243"/>
      <c r="M47" s="243"/>
      <c r="N47" s="243"/>
      <c r="O47" s="941" t="str">
        <f>IF(ISBLANK(データ入力シート!D20),"",データ入力シート!$D$20)</f>
        <v/>
      </c>
      <c r="P47" s="941"/>
      <c r="Q47" s="941"/>
      <c r="R47" s="243" t="s">
        <v>15</v>
      </c>
      <c r="S47" s="942" t="str">
        <f>IF(ISBLANK(データ入力シート!I20),"",データ入力シート!$I$20)</f>
        <v/>
      </c>
      <c r="T47" s="942"/>
      <c r="U47" s="942"/>
      <c r="V47" s="245" t="s">
        <v>16</v>
      </c>
      <c r="W47" s="954" t="str">
        <f>IF(ISBLANK(データ入力シート!N20),"",データ入力シート!$N$20)</f>
        <v/>
      </c>
      <c r="X47" s="954"/>
      <c r="Y47" s="954"/>
      <c r="Z47" s="954"/>
      <c r="AA47" s="243"/>
      <c r="AB47" s="243" t="s">
        <v>17</v>
      </c>
      <c r="AC47" s="243"/>
      <c r="AD47" s="243"/>
      <c r="AE47" s="941" t="str">
        <f>IF(ISBLANK(データ入力シート!D21),"",データ入力シート!$D$21)</f>
        <v/>
      </c>
      <c r="AF47" s="941"/>
      <c r="AG47" s="941"/>
      <c r="AH47" s="243" t="s">
        <v>15</v>
      </c>
      <c r="AI47" s="942" t="str">
        <f>IF(ISBLANK(データ入力シート!I21),"",データ入力シート!$I$21)</f>
        <v/>
      </c>
      <c r="AJ47" s="942"/>
      <c r="AK47" s="942"/>
      <c r="AL47" s="942"/>
      <c r="AM47" s="245" t="s">
        <v>16</v>
      </c>
      <c r="AN47" s="954" t="str">
        <f>IF(ISBLANK(データ入力シート!N21),"",データ入力シート!$N$21)</f>
        <v/>
      </c>
      <c r="AO47" s="954"/>
      <c r="AP47" s="954"/>
      <c r="AQ47" s="954"/>
      <c r="AR47" s="955"/>
      <c r="AS47" s="202"/>
    </row>
    <row r="48" spans="3:45" ht="10.5" customHeight="1">
      <c r="C48" s="216"/>
      <c r="D48" s="246"/>
      <c r="E48" s="972" t="s">
        <v>18</v>
      </c>
      <c r="F48" s="972"/>
      <c r="G48" s="972"/>
      <c r="H48" s="972"/>
      <c r="I48" s="247"/>
      <c r="J48" s="248"/>
      <c r="K48" s="248"/>
      <c r="L48" s="248"/>
      <c r="M48" s="248"/>
      <c r="N48" s="248"/>
      <c r="O48" s="249"/>
      <c r="P48" s="249"/>
      <c r="Q48" s="249"/>
      <c r="R48" s="248"/>
      <c r="S48" s="249"/>
      <c r="T48" s="249"/>
      <c r="U48" s="249"/>
      <c r="V48" s="249"/>
      <c r="W48" s="249"/>
      <c r="X48" s="249"/>
      <c r="Y48" s="249"/>
      <c r="Z48" s="249"/>
      <c r="AA48" s="248"/>
      <c r="AB48" s="248"/>
      <c r="AC48" s="248"/>
      <c r="AD48" s="248"/>
      <c r="AE48" s="249"/>
      <c r="AF48" s="249"/>
      <c r="AG48" s="249"/>
      <c r="AH48" s="248"/>
      <c r="AI48" s="248"/>
      <c r="AJ48" s="249"/>
      <c r="AK48" s="249"/>
      <c r="AL48" s="249"/>
      <c r="AM48" s="249"/>
      <c r="AN48" s="249"/>
      <c r="AO48" s="249"/>
      <c r="AP48" s="249"/>
      <c r="AQ48" s="249"/>
      <c r="AR48" s="250"/>
      <c r="AS48" s="202"/>
    </row>
    <row r="49" spans="3:45" ht="10.5" customHeight="1">
      <c r="C49" s="216"/>
      <c r="D49" s="226"/>
      <c r="E49" s="973"/>
      <c r="F49" s="973"/>
      <c r="G49" s="973"/>
      <c r="H49" s="973"/>
      <c r="I49" s="227"/>
      <c r="J49" s="228"/>
      <c r="K49" s="970" t="str">
        <f>IF(ISBLANK(データ入力シート!D3),"",データ入力シート!$D$3)</f>
        <v>東京</v>
      </c>
      <c r="L49" s="970"/>
      <c r="M49" s="970"/>
      <c r="N49" s="970"/>
      <c r="O49" s="970"/>
      <c r="P49" s="970"/>
      <c r="Q49" s="970"/>
      <c r="R49" s="970"/>
      <c r="S49" s="970"/>
      <c r="T49" s="970"/>
      <c r="U49" s="970"/>
      <c r="V49" s="970"/>
      <c r="W49" s="935" t="s">
        <v>19</v>
      </c>
      <c r="X49" s="935"/>
      <c r="Y49" s="935"/>
      <c r="Z49" s="935"/>
      <c r="AA49" s="228"/>
      <c r="AB49" s="228"/>
      <c r="AC49" s="228"/>
      <c r="AD49" s="228"/>
      <c r="AE49" s="251"/>
      <c r="AF49" s="251"/>
      <c r="AG49" s="251"/>
      <c r="AH49" s="228"/>
      <c r="AI49" s="228"/>
      <c r="AJ49" s="251"/>
      <c r="AK49" s="251"/>
      <c r="AL49" s="251"/>
      <c r="AM49" s="251"/>
      <c r="AN49" s="251"/>
      <c r="AO49" s="251"/>
      <c r="AP49" s="251"/>
      <c r="AQ49" s="251"/>
      <c r="AR49" s="252"/>
      <c r="AS49" s="202"/>
    </row>
    <row r="50" spans="3:45" ht="10.5" customHeight="1">
      <c r="C50" s="202"/>
      <c r="D50" s="226"/>
      <c r="E50" s="981" t="s">
        <v>19</v>
      </c>
      <c r="F50" s="981"/>
      <c r="G50" s="981"/>
      <c r="H50" s="981"/>
      <c r="I50" s="227"/>
      <c r="J50" s="228"/>
      <c r="K50" s="970"/>
      <c r="L50" s="970"/>
      <c r="M50" s="970"/>
      <c r="N50" s="970"/>
      <c r="O50" s="970"/>
      <c r="P50" s="970"/>
      <c r="Q50" s="970"/>
      <c r="R50" s="970"/>
      <c r="S50" s="970"/>
      <c r="T50" s="970"/>
      <c r="U50" s="970"/>
      <c r="V50" s="970"/>
      <c r="W50" s="935"/>
      <c r="X50" s="935"/>
      <c r="Y50" s="935"/>
      <c r="Z50" s="935"/>
      <c r="AA50" s="228"/>
      <c r="AB50" s="228"/>
      <c r="AC50" s="228"/>
      <c r="AD50" s="228"/>
      <c r="AE50" s="251"/>
      <c r="AF50" s="251"/>
      <c r="AG50" s="251"/>
      <c r="AH50" s="228"/>
      <c r="AI50" s="228"/>
      <c r="AJ50" s="251"/>
      <c r="AK50" s="251"/>
      <c r="AL50" s="251"/>
      <c r="AM50" s="251"/>
      <c r="AN50" s="251"/>
      <c r="AO50" s="251"/>
      <c r="AP50" s="251"/>
      <c r="AQ50" s="251"/>
      <c r="AR50" s="252"/>
      <c r="AS50" s="202"/>
    </row>
    <row r="51" spans="3:45" s="258" customFormat="1" ht="10.5" customHeight="1" thickBot="1">
      <c r="C51" s="253"/>
      <c r="D51" s="254"/>
      <c r="E51" s="982"/>
      <c r="F51" s="982"/>
      <c r="G51" s="982"/>
      <c r="H51" s="982"/>
      <c r="I51" s="255"/>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7"/>
      <c r="AS51" s="253"/>
    </row>
    <row r="52" spans="3:45" ht="28.5" customHeight="1">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2"/>
      <c r="AM52" s="202"/>
      <c r="AN52" s="202"/>
      <c r="AO52" s="202"/>
      <c r="AP52" s="202"/>
      <c r="AQ52" s="202"/>
      <c r="AR52" s="202"/>
      <c r="AS52" s="202"/>
    </row>
    <row r="53" spans="3:45" ht="15" customHeight="1">
      <c r="C53" s="202"/>
      <c r="D53" s="969" t="s">
        <v>22</v>
      </c>
      <c r="E53" s="969"/>
      <c r="F53" s="969"/>
      <c r="G53" s="969"/>
      <c r="H53" s="969"/>
      <c r="I53" s="969"/>
      <c r="J53" s="969"/>
      <c r="K53" s="969"/>
      <c r="L53" s="969"/>
      <c r="M53" s="969"/>
      <c r="N53" s="969"/>
      <c r="O53" s="202"/>
      <c r="P53" s="202"/>
      <c r="Q53" s="202"/>
      <c r="R53" s="202"/>
      <c r="S53" s="202"/>
      <c r="T53" s="202"/>
      <c r="U53" s="202"/>
      <c r="V53" s="202"/>
      <c r="W53" s="202"/>
      <c r="X53" s="202"/>
      <c r="Y53" s="202"/>
      <c r="Z53" s="202"/>
      <c r="AA53" s="202"/>
      <c r="AB53" s="202"/>
      <c r="AC53" s="202"/>
      <c r="AD53" s="202"/>
      <c r="AE53" s="202"/>
      <c r="AF53" s="202"/>
      <c r="AG53" s="202"/>
      <c r="AH53" s="202"/>
      <c r="AI53" s="202"/>
      <c r="AJ53" s="202"/>
      <c r="AK53" s="202"/>
      <c r="AL53" s="202"/>
      <c r="AM53" s="202"/>
      <c r="AN53" s="202"/>
      <c r="AO53" s="202"/>
      <c r="AP53" s="202"/>
      <c r="AQ53" s="202"/>
      <c r="AR53" s="202"/>
      <c r="AS53" s="202"/>
    </row>
    <row r="54" spans="3:45" s="261" customFormat="1" ht="14.25" customHeight="1">
      <c r="C54" s="259"/>
      <c r="D54" s="260" t="s">
        <v>49</v>
      </c>
      <c r="E54" s="260"/>
      <c r="F54" s="260"/>
      <c r="G54" s="260"/>
      <c r="H54" s="260"/>
      <c r="I54" s="260"/>
      <c r="J54" s="260"/>
      <c r="K54" s="260"/>
      <c r="L54" s="260"/>
      <c r="M54" s="260"/>
      <c r="N54" s="260"/>
      <c r="O54" s="260"/>
      <c r="P54" s="260"/>
      <c r="Q54" s="260"/>
      <c r="R54" s="260"/>
      <c r="S54" s="260"/>
      <c r="T54" s="260"/>
      <c r="U54" s="260"/>
      <c r="V54" s="260"/>
      <c r="W54" s="260"/>
      <c r="X54" s="260"/>
      <c r="Y54" s="260"/>
      <c r="Z54" s="260"/>
      <c r="AA54" s="260"/>
      <c r="AB54" s="260"/>
      <c r="AC54" s="260"/>
      <c r="AD54" s="260"/>
      <c r="AE54" s="260"/>
      <c r="AF54" s="260"/>
      <c r="AG54" s="260"/>
      <c r="AH54" s="260"/>
      <c r="AI54" s="260"/>
      <c r="AJ54" s="260"/>
      <c r="AK54" s="260"/>
      <c r="AL54" s="260"/>
      <c r="AM54" s="260"/>
      <c r="AN54" s="260"/>
      <c r="AO54" s="260"/>
      <c r="AP54" s="260"/>
      <c r="AQ54" s="260"/>
      <c r="AR54" s="260"/>
      <c r="AS54" s="259"/>
    </row>
    <row r="55" spans="3:45" ht="14.25" customHeight="1">
      <c r="C55" s="202"/>
      <c r="D55" s="260" t="s">
        <v>74</v>
      </c>
      <c r="E55" s="260"/>
      <c r="F55" s="260"/>
      <c r="G55" s="260"/>
      <c r="H55" s="260"/>
      <c r="I55" s="260"/>
      <c r="J55" s="260"/>
      <c r="K55" s="260"/>
      <c r="L55" s="260"/>
      <c r="M55" s="260"/>
      <c r="N55" s="260"/>
      <c r="O55" s="260"/>
      <c r="P55" s="260"/>
      <c r="Q55" s="260"/>
      <c r="R55" s="260"/>
      <c r="S55" s="260"/>
      <c r="T55" s="260"/>
      <c r="U55" s="260"/>
      <c r="V55" s="260"/>
      <c r="W55" s="260"/>
      <c r="X55" s="260"/>
      <c r="Y55" s="260"/>
      <c r="Z55" s="260"/>
      <c r="AA55" s="260"/>
      <c r="AB55" s="260"/>
      <c r="AC55" s="260"/>
      <c r="AD55" s="260"/>
      <c r="AE55" s="260"/>
      <c r="AF55" s="260"/>
      <c r="AG55" s="260"/>
      <c r="AH55" s="260"/>
      <c r="AI55" s="260"/>
      <c r="AJ55" s="260"/>
      <c r="AK55" s="260"/>
      <c r="AL55" s="260"/>
      <c r="AM55" s="260"/>
      <c r="AN55" s="260"/>
      <c r="AO55" s="260"/>
      <c r="AP55" s="260"/>
      <c r="AQ55" s="260"/>
      <c r="AR55" s="260"/>
      <c r="AS55" s="202"/>
    </row>
    <row r="56" spans="3:45" ht="14.25" customHeight="1">
      <c r="C56" s="202"/>
      <c r="D56" s="260" t="s">
        <v>64</v>
      </c>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260"/>
      <c r="AK56" s="260"/>
      <c r="AL56" s="260"/>
      <c r="AM56" s="260"/>
      <c r="AN56" s="260"/>
      <c r="AO56" s="260"/>
      <c r="AP56" s="260"/>
      <c r="AQ56" s="260"/>
      <c r="AR56" s="260"/>
      <c r="AS56" s="202"/>
    </row>
    <row r="57" spans="3:45" ht="14.25" customHeight="1">
      <c r="C57" s="202"/>
      <c r="D57" s="260" t="s">
        <v>65</v>
      </c>
      <c r="E57" s="260"/>
      <c r="F57" s="260"/>
      <c r="G57" s="260"/>
      <c r="H57" s="260"/>
      <c r="I57" s="260"/>
      <c r="J57" s="260"/>
      <c r="K57" s="260"/>
      <c r="L57" s="260"/>
      <c r="M57" s="260"/>
      <c r="N57" s="260"/>
      <c r="O57" s="260"/>
      <c r="P57" s="260"/>
      <c r="Q57" s="260"/>
      <c r="R57" s="260"/>
      <c r="S57" s="260"/>
      <c r="T57" s="260"/>
      <c r="U57" s="260"/>
      <c r="V57" s="260"/>
      <c r="W57" s="260"/>
      <c r="X57" s="260"/>
      <c r="Y57" s="260"/>
      <c r="Z57" s="260"/>
      <c r="AA57" s="260"/>
      <c r="AB57" s="260"/>
      <c r="AC57" s="260"/>
      <c r="AD57" s="260"/>
      <c r="AE57" s="260"/>
      <c r="AF57" s="260"/>
      <c r="AG57" s="260"/>
      <c r="AH57" s="260"/>
      <c r="AI57" s="260"/>
      <c r="AJ57" s="260"/>
      <c r="AK57" s="260"/>
      <c r="AL57" s="260"/>
      <c r="AM57" s="260"/>
      <c r="AN57" s="260"/>
      <c r="AO57" s="260"/>
      <c r="AP57" s="260"/>
      <c r="AQ57" s="260"/>
      <c r="AR57" s="260"/>
      <c r="AS57" s="202"/>
    </row>
    <row r="58" spans="3:45" ht="14.25" customHeight="1">
      <c r="C58" s="202"/>
      <c r="D58" s="260" t="s">
        <v>23</v>
      </c>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c r="AH58" s="260"/>
      <c r="AI58" s="260"/>
      <c r="AJ58" s="260"/>
      <c r="AK58" s="260"/>
      <c r="AL58" s="260"/>
      <c r="AM58" s="260"/>
      <c r="AN58" s="260"/>
      <c r="AO58" s="260"/>
      <c r="AP58" s="260"/>
      <c r="AQ58" s="260"/>
      <c r="AR58" s="260"/>
      <c r="AS58" s="202"/>
    </row>
    <row r="59" spans="3:45" ht="14.25" customHeight="1">
      <c r="C59" s="202"/>
      <c r="D59" s="260" t="s">
        <v>66</v>
      </c>
      <c r="E59" s="260"/>
      <c r="F59" s="260"/>
      <c r="G59" s="260"/>
      <c r="H59" s="260"/>
      <c r="I59" s="260"/>
      <c r="J59" s="260"/>
      <c r="K59" s="260"/>
      <c r="L59" s="260"/>
      <c r="M59" s="260"/>
      <c r="N59" s="260"/>
      <c r="O59" s="260"/>
      <c r="P59" s="260"/>
      <c r="Q59" s="260"/>
      <c r="R59" s="260"/>
      <c r="S59" s="260"/>
      <c r="T59" s="260"/>
      <c r="U59" s="260"/>
      <c r="V59" s="260"/>
      <c r="W59" s="260"/>
      <c r="X59" s="260"/>
      <c r="Y59" s="260"/>
      <c r="Z59" s="260"/>
      <c r="AA59" s="260"/>
      <c r="AB59" s="260"/>
      <c r="AC59" s="260"/>
      <c r="AD59" s="260"/>
      <c r="AE59" s="260"/>
      <c r="AF59" s="260"/>
      <c r="AG59" s="260"/>
      <c r="AH59" s="260"/>
      <c r="AI59" s="260"/>
      <c r="AJ59" s="260"/>
      <c r="AK59" s="260"/>
      <c r="AL59" s="260"/>
      <c r="AM59" s="260"/>
      <c r="AN59" s="260"/>
      <c r="AO59" s="260"/>
      <c r="AP59" s="260"/>
      <c r="AQ59" s="260"/>
      <c r="AR59" s="260"/>
      <c r="AS59" s="202"/>
    </row>
    <row r="60" spans="3:45" ht="14.25" customHeight="1">
      <c r="C60" s="221"/>
      <c r="D60" s="262" t="s">
        <v>82</v>
      </c>
      <c r="E60" s="262"/>
      <c r="F60" s="262"/>
      <c r="G60" s="262"/>
      <c r="H60" s="262"/>
      <c r="I60" s="262"/>
      <c r="J60" s="262"/>
      <c r="K60" s="262"/>
      <c r="L60" s="262"/>
      <c r="M60" s="262"/>
      <c r="N60" s="262"/>
      <c r="O60" s="262"/>
      <c r="P60" s="262"/>
      <c r="Q60" s="262"/>
      <c r="R60" s="262"/>
      <c r="S60" s="262"/>
      <c r="T60" s="262"/>
      <c r="U60" s="262"/>
      <c r="V60" s="262"/>
      <c r="W60" s="262"/>
      <c r="X60" s="262"/>
      <c r="Y60" s="262"/>
      <c r="Z60" s="262"/>
      <c r="AA60" s="262"/>
      <c r="AB60" s="262"/>
      <c r="AC60" s="262"/>
      <c r="AD60" s="262"/>
      <c r="AE60" s="221"/>
      <c r="AF60" s="221"/>
      <c r="AG60" s="221"/>
      <c r="AH60" s="221"/>
      <c r="AI60" s="221"/>
      <c r="AJ60" s="221"/>
      <c r="AK60" s="221"/>
      <c r="AL60" s="221"/>
      <c r="AM60" s="221"/>
      <c r="AN60" s="221"/>
      <c r="AO60" s="221"/>
      <c r="AP60" s="221"/>
      <c r="AQ60" s="221"/>
      <c r="AR60" s="221"/>
      <c r="AS60" s="221"/>
    </row>
    <row r="61" spans="3:45" ht="14.25" customHeight="1">
      <c r="C61" s="221"/>
      <c r="D61" s="262" t="s">
        <v>83</v>
      </c>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c r="AD61" s="262"/>
      <c r="AE61" s="221"/>
      <c r="AF61" s="221"/>
      <c r="AG61" s="221"/>
      <c r="AH61" s="221"/>
      <c r="AI61" s="221"/>
      <c r="AJ61" s="221"/>
      <c r="AK61" s="221"/>
      <c r="AL61" s="221"/>
      <c r="AM61" s="221"/>
      <c r="AN61" s="221"/>
      <c r="AO61" s="221"/>
      <c r="AP61" s="221"/>
      <c r="AQ61" s="221"/>
      <c r="AR61" s="221"/>
      <c r="AS61" s="221"/>
    </row>
    <row r="62" spans="3:45" ht="14.25" customHeight="1">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2"/>
      <c r="AP62" s="202"/>
      <c r="AQ62" s="202"/>
      <c r="AR62" s="202"/>
      <c r="AS62" s="202"/>
    </row>
    <row r="63" spans="3:45" ht="14.25" customHeight="1">
      <c r="C63" s="202"/>
      <c r="D63" s="980" t="s">
        <v>67</v>
      </c>
      <c r="E63" s="980"/>
      <c r="F63" s="980"/>
      <c r="G63" s="980"/>
      <c r="H63" s="980"/>
      <c r="I63" s="980"/>
      <c r="J63" s="980"/>
      <c r="K63" s="980"/>
      <c r="L63" s="980"/>
      <c r="M63" s="980"/>
      <c r="N63" s="980"/>
      <c r="O63" s="980"/>
      <c r="P63" s="980"/>
      <c r="Q63" s="980"/>
      <c r="R63" s="980"/>
      <c r="S63" s="980"/>
      <c r="T63" s="980"/>
      <c r="U63" s="980"/>
      <c r="V63" s="980"/>
      <c r="W63" s="980"/>
      <c r="X63" s="980"/>
      <c r="Y63" s="980"/>
      <c r="Z63" s="980"/>
      <c r="AA63" s="980"/>
      <c r="AB63" s="980"/>
      <c r="AC63" s="980"/>
      <c r="AD63" s="980"/>
      <c r="AE63" s="980"/>
      <c r="AF63" s="980"/>
      <c r="AG63" s="980"/>
      <c r="AH63" s="980"/>
      <c r="AI63" s="980"/>
      <c r="AJ63" s="980"/>
      <c r="AK63" s="980"/>
      <c r="AL63" s="980"/>
      <c r="AM63" s="980"/>
      <c r="AN63" s="980"/>
      <c r="AO63" s="980"/>
      <c r="AP63" s="980"/>
      <c r="AQ63" s="980"/>
      <c r="AR63" s="980"/>
      <c r="AS63" s="202"/>
    </row>
    <row r="64" spans="3:45" ht="14.25" customHeight="1">
      <c r="C64" s="202"/>
      <c r="D64" s="980"/>
      <c r="E64" s="980"/>
      <c r="F64" s="980"/>
      <c r="G64" s="980"/>
      <c r="H64" s="980"/>
      <c r="I64" s="980"/>
      <c r="J64" s="980"/>
      <c r="K64" s="980"/>
      <c r="L64" s="980"/>
      <c r="M64" s="980"/>
      <c r="N64" s="980"/>
      <c r="O64" s="980"/>
      <c r="P64" s="980"/>
      <c r="Q64" s="980"/>
      <c r="R64" s="980"/>
      <c r="S64" s="980"/>
      <c r="T64" s="980"/>
      <c r="U64" s="980"/>
      <c r="V64" s="980"/>
      <c r="W64" s="980"/>
      <c r="X64" s="980"/>
      <c r="Y64" s="980"/>
      <c r="Z64" s="980"/>
      <c r="AA64" s="980"/>
      <c r="AB64" s="980"/>
      <c r="AC64" s="980"/>
      <c r="AD64" s="980"/>
      <c r="AE64" s="980"/>
      <c r="AF64" s="980"/>
      <c r="AG64" s="980"/>
      <c r="AH64" s="980"/>
      <c r="AI64" s="980"/>
      <c r="AJ64" s="980"/>
      <c r="AK64" s="980"/>
      <c r="AL64" s="980"/>
      <c r="AM64" s="980"/>
      <c r="AN64" s="980"/>
      <c r="AO64" s="980"/>
      <c r="AP64" s="980"/>
      <c r="AQ64" s="980"/>
      <c r="AR64" s="980"/>
      <c r="AS64" s="202"/>
    </row>
    <row r="65" spans="3:45" ht="14.25" customHeight="1">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row>
    <row r="66" spans="3:45" ht="14.25" customHeight="1">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O66" s="202"/>
      <c r="AP66" s="202"/>
      <c r="AQ66" s="202"/>
      <c r="AR66" s="202"/>
      <c r="AS66" s="202"/>
    </row>
    <row r="67" spans="3:45" ht="15" customHeight="1">
      <c r="C67" s="202"/>
      <c r="D67" s="208"/>
      <c r="E67" s="208"/>
      <c r="F67" s="208"/>
      <c r="G67" s="208"/>
      <c r="H67" s="208"/>
      <c r="I67" s="208"/>
      <c r="J67" s="202"/>
      <c r="K67" s="202"/>
      <c r="L67" s="202"/>
      <c r="M67" s="202"/>
      <c r="N67" s="202"/>
      <c r="O67" s="202"/>
      <c r="P67" s="202"/>
      <c r="Q67" s="202"/>
      <c r="R67" s="202"/>
      <c r="S67" s="202"/>
      <c r="T67" s="202"/>
      <c r="U67" s="202"/>
      <c r="V67" s="202"/>
      <c r="W67" s="971" t="s">
        <v>84</v>
      </c>
      <c r="X67" s="971"/>
      <c r="Y67" s="971"/>
      <c r="Z67" s="971"/>
      <c r="AA67" s="971"/>
      <c r="AB67" s="971"/>
      <c r="AC67" s="971"/>
      <c r="AD67" s="971"/>
      <c r="AE67" s="971"/>
      <c r="AF67" s="971"/>
      <c r="AG67" s="971"/>
      <c r="AH67" s="971"/>
      <c r="AI67" s="971"/>
      <c r="AJ67" s="971"/>
      <c r="AK67" s="971"/>
      <c r="AL67" s="971"/>
      <c r="AM67" s="971"/>
      <c r="AN67" s="971"/>
      <c r="AO67" s="971"/>
      <c r="AP67" s="971"/>
      <c r="AQ67" s="202"/>
      <c r="AR67" s="202"/>
      <c r="AS67" s="202"/>
    </row>
    <row r="68" spans="3:45" ht="15" customHeight="1">
      <c r="C68" s="202"/>
      <c r="D68" s="208"/>
      <c r="E68" s="935"/>
      <c r="F68" s="935"/>
      <c r="G68" s="935"/>
      <c r="H68" s="935"/>
      <c r="I68" s="208"/>
      <c r="J68" s="202"/>
      <c r="K68" s="202"/>
      <c r="L68" s="202"/>
      <c r="M68" s="202"/>
      <c r="N68" s="202"/>
      <c r="O68" s="202"/>
      <c r="P68" s="202"/>
      <c r="Q68" s="202"/>
      <c r="R68" s="202"/>
      <c r="S68" s="202"/>
      <c r="T68" s="202"/>
      <c r="U68" s="202"/>
      <c r="V68" s="202"/>
      <c r="W68" s="202"/>
      <c r="X68" s="202"/>
      <c r="Y68" s="202"/>
      <c r="Z68" s="202"/>
      <c r="AA68" s="202"/>
      <c r="AB68" s="202"/>
      <c r="AC68" s="202"/>
      <c r="AD68" s="202"/>
      <c r="AE68" s="202"/>
      <c r="AF68" s="202"/>
      <c r="AG68" s="202"/>
      <c r="AH68" s="202"/>
      <c r="AI68" s="202"/>
      <c r="AJ68" s="202"/>
      <c r="AK68" s="202"/>
      <c r="AL68" s="202"/>
      <c r="AM68" s="202"/>
      <c r="AN68" s="202"/>
      <c r="AO68" s="202"/>
      <c r="AP68" s="202"/>
      <c r="AQ68" s="202"/>
      <c r="AR68" s="202"/>
      <c r="AS68" s="202"/>
    </row>
    <row r="69" spans="3:45" ht="15" customHeight="1">
      <c r="C69" s="202"/>
      <c r="D69" s="208"/>
      <c r="E69" s="208"/>
      <c r="F69" s="208"/>
      <c r="G69" s="208"/>
      <c r="H69" s="208"/>
      <c r="I69" s="208"/>
      <c r="J69" s="202"/>
      <c r="K69" s="202"/>
      <c r="L69" s="965" t="s">
        <v>2</v>
      </c>
      <c r="M69" s="965"/>
      <c r="N69" s="965"/>
      <c r="O69" s="965"/>
      <c r="P69" s="965"/>
      <c r="Q69" s="965"/>
      <c r="R69" s="965"/>
      <c r="S69" s="965"/>
      <c r="T69" s="965"/>
      <c r="U69" s="965"/>
      <c r="V69" s="965"/>
      <c r="W69" s="965"/>
      <c r="X69" s="965"/>
      <c r="Y69" s="965"/>
      <c r="Z69" s="965"/>
      <c r="AA69" s="965"/>
      <c r="AB69" s="965"/>
      <c r="AC69" s="965"/>
      <c r="AD69" s="965"/>
      <c r="AE69" s="965"/>
      <c r="AF69" s="965"/>
      <c r="AG69" s="965"/>
      <c r="AH69" s="965"/>
      <c r="AI69" s="965"/>
      <c r="AJ69" s="965"/>
      <c r="AK69" s="210"/>
      <c r="AL69" s="210"/>
      <c r="AM69" s="210"/>
      <c r="AN69" s="202"/>
      <c r="AO69" s="202"/>
      <c r="AP69" s="202"/>
      <c r="AQ69" s="202"/>
      <c r="AR69" s="202"/>
      <c r="AS69" s="202"/>
    </row>
    <row r="70" spans="3:45" ht="15" customHeight="1">
      <c r="C70" s="202"/>
      <c r="D70" s="208"/>
      <c r="E70" s="935"/>
      <c r="F70" s="935"/>
      <c r="G70" s="935"/>
      <c r="H70" s="935"/>
      <c r="I70" s="208"/>
      <c r="J70" s="202"/>
      <c r="K70" s="202"/>
      <c r="L70" s="965"/>
      <c r="M70" s="965"/>
      <c r="N70" s="965"/>
      <c r="O70" s="965"/>
      <c r="P70" s="965"/>
      <c r="Q70" s="965"/>
      <c r="R70" s="965"/>
      <c r="S70" s="965"/>
      <c r="T70" s="965"/>
      <c r="U70" s="965"/>
      <c r="V70" s="965"/>
      <c r="W70" s="965"/>
      <c r="X70" s="965"/>
      <c r="Y70" s="965"/>
      <c r="Z70" s="965"/>
      <c r="AA70" s="965"/>
      <c r="AB70" s="965"/>
      <c r="AC70" s="965"/>
      <c r="AD70" s="965"/>
      <c r="AE70" s="965"/>
      <c r="AF70" s="965"/>
      <c r="AG70" s="965"/>
      <c r="AH70" s="965"/>
      <c r="AI70" s="965"/>
      <c r="AJ70" s="965"/>
      <c r="AK70" s="210"/>
      <c r="AL70" s="210"/>
      <c r="AM70" s="210"/>
      <c r="AN70" s="202"/>
      <c r="AO70" s="202"/>
      <c r="AP70" s="202"/>
      <c r="AQ70" s="202"/>
      <c r="AR70" s="202"/>
      <c r="AS70" s="202"/>
    </row>
    <row r="71" spans="3:45" ht="15" customHeight="1">
      <c r="C71" s="202"/>
      <c r="D71" s="208"/>
      <c r="E71" s="208"/>
      <c r="F71" s="208"/>
      <c r="G71" s="208"/>
      <c r="H71" s="208"/>
      <c r="I71" s="215"/>
      <c r="J71" s="215"/>
      <c r="K71" s="215"/>
      <c r="L71" s="965"/>
      <c r="M71" s="965"/>
      <c r="N71" s="965"/>
      <c r="O71" s="965"/>
      <c r="P71" s="965"/>
      <c r="Q71" s="965"/>
      <c r="R71" s="965"/>
      <c r="S71" s="965"/>
      <c r="T71" s="965"/>
      <c r="U71" s="965"/>
      <c r="V71" s="965"/>
      <c r="W71" s="965"/>
      <c r="X71" s="965"/>
      <c r="Y71" s="965"/>
      <c r="Z71" s="965"/>
      <c r="AA71" s="965"/>
      <c r="AB71" s="965"/>
      <c r="AC71" s="965"/>
      <c r="AD71" s="965"/>
      <c r="AE71" s="965"/>
      <c r="AF71" s="965"/>
      <c r="AG71" s="965"/>
      <c r="AH71" s="965"/>
      <c r="AI71" s="965"/>
      <c r="AJ71" s="965"/>
      <c r="AK71" s="210"/>
      <c r="AL71" s="210"/>
      <c r="AM71" s="210"/>
      <c r="AN71" s="202"/>
      <c r="AO71" s="202"/>
      <c r="AP71" s="202"/>
      <c r="AQ71" s="202"/>
      <c r="AR71" s="202"/>
      <c r="AS71" s="202"/>
    </row>
    <row r="72" spans="3:45" ht="15" customHeight="1">
      <c r="C72" s="202"/>
      <c r="D72" s="208"/>
      <c r="E72" s="208"/>
      <c r="F72" s="208"/>
      <c r="G72" s="208"/>
      <c r="H72" s="208"/>
      <c r="I72" s="208"/>
      <c r="J72" s="202"/>
      <c r="K72" s="202"/>
      <c r="L72" s="202"/>
      <c r="M72" s="202"/>
      <c r="N72" s="202"/>
      <c r="O72" s="202"/>
      <c r="P72" s="202"/>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2"/>
      <c r="AP72" s="202"/>
      <c r="AQ72" s="202"/>
      <c r="AR72" s="202"/>
      <c r="AS72" s="202"/>
    </row>
    <row r="73" spans="3:45" ht="15" customHeight="1">
      <c r="C73" s="202"/>
      <c r="D73" s="202"/>
      <c r="E73" s="202"/>
      <c r="F73" s="202"/>
      <c r="G73" s="202"/>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16" t="s">
        <v>436</v>
      </c>
      <c r="AF73" s="216"/>
      <c r="AG73" s="932">
        <v>4</v>
      </c>
      <c r="AH73" s="932"/>
      <c r="AI73" s="216" t="s">
        <v>104</v>
      </c>
      <c r="AJ73" s="932">
        <v>12</v>
      </c>
      <c r="AK73" s="932"/>
      <c r="AL73" s="216" t="s">
        <v>106</v>
      </c>
      <c r="AM73" s="932">
        <v>8</v>
      </c>
      <c r="AN73" s="932"/>
      <c r="AO73" s="216" t="s">
        <v>107</v>
      </c>
      <c r="AP73" s="216"/>
      <c r="AQ73" s="202"/>
      <c r="AR73" s="202"/>
      <c r="AS73" s="202"/>
    </row>
    <row r="74" spans="3:45" ht="15" customHeight="1">
      <c r="C74" s="202"/>
      <c r="D74" s="202"/>
      <c r="E74" s="202"/>
      <c r="F74" s="202"/>
      <c r="G74" s="202"/>
      <c r="H74" s="202"/>
      <c r="I74" s="202"/>
      <c r="J74" s="202"/>
      <c r="K74" s="202"/>
      <c r="L74" s="202"/>
      <c r="M74" s="202"/>
      <c r="N74" s="202"/>
      <c r="O74" s="202"/>
      <c r="P74" s="202"/>
      <c r="Q74" s="202"/>
      <c r="R74" s="202"/>
      <c r="S74" s="202"/>
      <c r="T74" s="202"/>
      <c r="U74" s="202"/>
      <c r="V74" s="202"/>
      <c r="W74" s="202"/>
      <c r="X74" s="202"/>
      <c r="Y74" s="202"/>
      <c r="Z74" s="202"/>
      <c r="AA74" s="202"/>
      <c r="AB74" s="202"/>
      <c r="AC74" s="202"/>
      <c r="AD74" s="202"/>
      <c r="AE74" s="202"/>
      <c r="AF74" s="202"/>
      <c r="AG74" s="220"/>
      <c r="AH74" s="202"/>
      <c r="AI74" s="202"/>
      <c r="AJ74" s="202"/>
      <c r="AK74" s="202"/>
      <c r="AL74" s="202"/>
      <c r="AM74" s="202"/>
      <c r="AN74" s="202"/>
      <c r="AO74" s="202"/>
      <c r="AP74" s="202"/>
      <c r="AQ74" s="202"/>
      <c r="AR74" s="202"/>
      <c r="AS74" s="202"/>
    </row>
    <row r="75" spans="3:45" ht="15" customHeight="1">
      <c r="C75" s="202"/>
      <c r="D75" s="202"/>
      <c r="E75" s="202"/>
      <c r="F75" s="202"/>
      <c r="G75" s="202"/>
      <c r="H75" s="202"/>
      <c r="I75" s="202" t="s">
        <v>3</v>
      </c>
      <c r="J75" s="202"/>
      <c r="K75" s="202"/>
      <c r="L75" s="202"/>
      <c r="M75" s="202"/>
      <c r="N75" s="202"/>
      <c r="O75" s="202"/>
      <c r="P75" s="202"/>
      <c r="Q75" s="202"/>
      <c r="R75" s="202"/>
      <c r="S75" s="202"/>
      <c r="T75" s="202"/>
      <c r="U75" s="202"/>
      <c r="V75" s="202"/>
      <c r="W75" s="202"/>
      <c r="X75" s="202"/>
      <c r="Y75" s="202"/>
      <c r="Z75" s="202"/>
      <c r="AA75" s="202"/>
      <c r="AB75" s="202"/>
      <c r="AC75" s="202"/>
      <c r="AD75" s="202"/>
      <c r="AE75" s="202"/>
      <c r="AF75" s="202"/>
      <c r="AG75" s="202"/>
      <c r="AH75" s="202"/>
      <c r="AI75" s="202"/>
      <c r="AJ75" s="202"/>
      <c r="AK75" s="202"/>
      <c r="AL75" s="202"/>
      <c r="AM75" s="202"/>
      <c r="AN75" s="202"/>
      <c r="AO75" s="202"/>
      <c r="AP75" s="202"/>
      <c r="AQ75" s="202"/>
      <c r="AR75" s="202"/>
      <c r="AS75" s="202"/>
    </row>
    <row r="76" spans="3:45" ht="15" customHeight="1">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202"/>
      <c r="AM76" s="202"/>
      <c r="AN76" s="202"/>
      <c r="AO76" s="202"/>
      <c r="AP76" s="202"/>
      <c r="AQ76" s="202"/>
      <c r="AR76" s="202"/>
      <c r="AS76" s="202"/>
    </row>
    <row r="77" spans="3:45" ht="15" customHeight="1">
      <c r="C77" s="202"/>
      <c r="D77" s="202"/>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967" t="str">
        <f>データ入力シート!F5&amp;" "&amp;データ入力シート!N5</f>
        <v xml:space="preserve"> </v>
      </c>
      <c r="AC77" s="968"/>
      <c r="AD77" s="968"/>
      <c r="AE77" s="968"/>
      <c r="AF77" s="968"/>
      <c r="AG77" s="968"/>
      <c r="AH77" s="968"/>
      <c r="AI77" s="968"/>
      <c r="AJ77" s="968"/>
      <c r="AK77" s="968"/>
      <c r="AL77" s="968"/>
      <c r="AM77" s="968"/>
      <c r="AN77" s="968"/>
      <c r="AO77" s="968"/>
      <c r="AP77" s="202"/>
      <c r="AQ77" s="202"/>
      <c r="AR77" s="202"/>
      <c r="AS77" s="202"/>
    </row>
    <row r="78" spans="3:45" ht="15" customHeight="1">
      <c r="C78" s="202"/>
      <c r="D78" s="202"/>
      <c r="E78" s="202"/>
      <c r="F78" s="202"/>
      <c r="G78" s="202"/>
      <c r="H78" s="202"/>
      <c r="I78" s="202"/>
      <c r="J78" s="202"/>
      <c r="K78" s="202"/>
      <c r="L78" s="202"/>
      <c r="M78" s="202"/>
      <c r="N78" s="202"/>
      <c r="O78" s="202"/>
      <c r="P78" s="202"/>
      <c r="Q78" s="202"/>
      <c r="R78" s="202"/>
      <c r="S78" s="202"/>
      <c r="T78" s="202"/>
      <c r="U78" s="202"/>
      <c r="V78" s="221"/>
      <c r="W78" s="202"/>
      <c r="X78" s="202"/>
      <c r="Y78" s="202" t="s">
        <v>4</v>
      </c>
      <c r="Z78" s="202"/>
      <c r="AA78" s="202"/>
      <c r="AB78" s="968"/>
      <c r="AC78" s="968"/>
      <c r="AD78" s="968"/>
      <c r="AE78" s="968"/>
      <c r="AF78" s="968"/>
      <c r="AG78" s="968"/>
      <c r="AH78" s="968"/>
      <c r="AI78" s="968"/>
      <c r="AJ78" s="968"/>
      <c r="AK78" s="968"/>
      <c r="AL78" s="968"/>
      <c r="AM78" s="968"/>
      <c r="AN78" s="968"/>
      <c r="AO78" s="968"/>
      <c r="AP78" s="202" t="s">
        <v>5</v>
      </c>
      <c r="AQ78" s="202"/>
      <c r="AR78" s="202"/>
      <c r="AS78" s="202"/>
    </row>
    <row r="79" spans="3:45" ht="15" customHeight="1">
      <c r="C79" s="202"/>
      <c r="D79" s="202"/>
      <c r="E79" s="202"/>
      <c r="F79" s="202"/>
      <c r="G79" s="202"/>
      <c r="H79" s="202"/>
      <c r="I79" s="202"/>
      <c r="J79" s="202"/>
      <c r="K79" s="202"/>
      <c r="L79" s="202"/>
      <c r="M79" s="202"/>
      <c r="N79" s="202"/>
      <c r="O79" s="202"/>
      <c r="P79" s="202"/>
      <c r="Q79" s="202"/>
      <c r="R79" s="202"/>
      <c r="S79" s="202"/>
      <c r="T79" s="202"/>
      <c r="U79" s="202"/>
      <c r="V79" s="202"/>
      <c r="W79" s="202"/>
      <c r="X79" s="202"/>
      <c r="Y79" s="202"/>
      <c r="Z79" s="202"/>
      <c r="AA79" s="202"/>
      <c r="AB79" s="968"/>
      <c r="AC79" s="968"/>
      <c r="AD79" s="968"/>
      <c r="AE79" s="968"/>
      <c r="AF79" s="968"/>
      <c r="AG79" s="968"/>
      <c r="AH79" s="968"/>
      <c r="AI79" s="968"/>
      <c r="AJ79" s="968"/>
      <c r="AK79" s="968"/>
      <c r="AL79" s="968"/>
      <c r="AM79" s="968"/>
      <c r="AN79" s="968"/>
      <c r="AO79" s="968"/>
      <c r="AP79" s="202"/>
      <c r="AQ79" s="202"/>
      <c r="AR79" s="202"/>
      <c r="AS79" s="202"/>
    </row>
    <row r="80" spans="3:45" ht="15" customHeight="1">
      <c r="C80" s="202"/>
      <c r="D80" s="202"/>
      <c r="E80" s="202"/>
      <c r="F80" s="202"/>
      <c r="G80" s="202"/>
      <c r="H80" s="202"/>
      <c r="I80" s="202"/>
      <c r="J80" s="202"/>
      <c r="K80" s="202"/>
      <c r="L80" s="202"/>
      <c r="M80" s="202"/>
      <c r="N80" s="202"/>
      <c r="O80" s="202"/>
      <c r="P80" s="202"/>
      <c r="Q80" s="202"/>
      <c r="R80" s="202"/>
      <c r="S80" s="202"/>
      <c r="T80" s="202"/>
      <c r="U80" s="202"/>
      <c r="V80" s="202"/>
      <c r="W80" s="202"/>
      <c r="X80" s="202"/>
      <c r="Y80" s="202"/>
      <c r="Z80" s="202"/>
      <c r="AA80" s="202"/>
      <c r="AB80" s="202"/>
      <c r="AC80" s="202"/>
      <c r="AD80" s="202"/>
      <c r="AE80" s="202"/>
      <c r="AF80" s="202"/>
      <c r="AG80" s="202"/>
      <c r="AH80" s="202"/>
      <c r="AI80" s="202"/>
      <c r="AJ80" s="202"/>
      <c r="AK80" s="202"/>
      <c r="AL80" s="202"/>
      <c r="AM80" s="202"/>
      <c r="AN80" s="202"/>
      <c r="AO80" s="202"/>
      <c r="AP80" s="202"/>
      <c r="AQ80" s="202"/>
      <c r="AR80" s="202"/>
      <c r="AS80" s="202"/>
    </row>
    <row r="81" spans="3:45" ht="15" customHeight="1">
      <c r="C81" s="202"/>
      <c r="D81" s="202"/>
      <c r="E81" s="202"/>
      <c r="F81" s="202"/>
      <c r="G81" s="202"/>
      <c r="H81" s="966" t="s">
        <v>47</v>
      </c>
      <c r="I81" s="966"/>
      <c r="J81" s="966"/>
      <c r="K81" s="966"/>
      <c r="L81" s="966"/>
      <c r="M81" s="966"/>
      <c r="N81" s="966"/>
      <c r="O81" s="966"/>
      <c r="P81" s="966"/>
      <c r="Q81" s="966"/>
      <c r="R81" s="966"/>
      <c r="S81" s="966"/>
      <c r="T81" s="966"/>
      <c r="U81" s="966"/>
      <c r="V81" s="966"/>
      <c r="W81" s="966"/>
      <c r="X81" s="966"/>
      <c r="Y81" s="966"/>
      <c r="Z81" s="966"/>
      <c r="AA81" s="966"/>
      <c r="AB81" s="966"/>
      <c r="AC81" s="966"/>
      <c r="AD81" s="966"/>
      <c r="AE81" s="966"/>
      <c r="AF81" s="966"/>
      <c r="AG81" s="966"/>
      <c r="AH81" s="966"/>
      <c r="AI81" s="966"/>
      <c r="AJ81" s="966"/>
      <c r="AK81" s="966"/>
      <c r="AL81" s="966"/>
      <c r="AM81" s="966"/>
      <c r="AN81" s="966"/>
      <c r="AO81" s="966"/>
      <c r="AP81" s="966"/>
      <c r="AQ81" s="202"/>
      <c r="AR81" s="202"/>
      <c r="AS81" s="202"/>
    </row>
    <row r="82" spans="3:45" ht="18" customHeight="1">
      <c r="C82" s="202"/>
      <c r="D82" s="202"/>
      <c r="E82" s="202"/>
      <c r="F82" s="202"/>
      <c r="G82" s="966" t="s">
        <v>48</v>
      </c>
      <c r="H82" s="966"/>
      <c r="I82" s="966"/>
      <c r="J82" s="966"/>
      <c r="K82" s="966"/>
      <c r="L82" s="966"/>
      <c r="M82" s="966"/>
      <c r="N82" s="966"/>
      <c r="O82" s="966"/>
      <c r="P82" s="966"/>
      <c r="Q82" s="966"/>
      <c r="R82" s="966"/>
      <c r="S82" s="966"/>
      <c r="T82" s="966"/>
      <c r="U82" s="966"/>
      <c r="V82" s="966"/>
      <c r="W82" s="966"/>
      <c r="X82" s="966"/>
      <c r="Y82" s="966"/>
      <c r="Z82" s="966"/>
      <c r="AA82" s="966"/>
      <c r="AB82" s="966"/>
      <c r="AC82" s="966"/>
      <c r="AD82" s="966"/>
      <c r="AE82" s="966"/>
      <c r="AF82" s="966"/>
      <c r="AG82" s="202"/>
      <c r="AH82" s="202"/>
      <c r="AI82" s="202"/>
      <c r="AJ82" s="202"/>
      <c r="AK82" s="202"/>
      <c r="AL82" s="202"/>
      <c r="AM82" s="202"/>
      <c r="AN82" s="202"/>
      <c r="AO82" s="202"/>
      <c r="AP82" s="202"/>
      <c r="AQ82" s="202"/>
      <c r="AR82" s="202"/>
      <c r="AS82" s="202"/>
    </row>
    <row r="83" spans="3:45" ht="18" customHeight="1" thickBot="1">
      <c r="C83" s="202"/>
      <c r="D83" s="202"/>
      <c r="E83" s="202"/>
      <c r="F83" s="202"/>
      <c r="G83" s="202"/>
      <c r="H83" s="202"/>
      <c r="I83" s="202"/>
      <c r="J83" s="202"/>
      <c r="K83" s="202"/>
      <c r="L83" s="202"/>
      <c r="M83" s="202"/>
      <c r="N83" s="202"/>
      <c r="O83" s="202"/>
      <c r="P83" s="202"/>
      <c r="Q83" s="202"/>
      <c r="R83" s="202"/>
      <c r="S83" s="202"/>
      <c r="T83" s="202"/>
      <c r="U83" s="202"/>
      <c r="V83" s="202"/>
      <c r="W83" s="202"/>
      <c r="X83" s="202"/>
      <c r="Y83" s="202"/>
      <c r="Z83" s="202"/>
      <c r="AA83" s="202"/>
      <c r="AB83" s="202"/>
      <c r="AC83" s="202"/>
      <c r="AD83" s="202"/>
      <c r="AE83" s="202"/>
      <c r="AF83" s="202"/>
      <c r="AG83" s="202"/>
      <c r="AH83" s="202"/>
      <c r="AI83" s="202"/>
      <c r="AJ83" s="202"/>
      <c r="AK83" s="202"/>
      <c r="AL83" s="202"/>
      <c r="AM83" s="202"/>
      <c r="AN83" s="202"/>
      <c r="AO83" s="202"/>
      <c r="AP83" s="202"/>
      <c r="AQ83" s="202"/>
      <c r="AR83" s="202"/>
      <c r="AS83" s="202"/>
    </row>
    <row r="84" spans="3:45" ht="5.25" customHeight="1">
      <c r="C84" s="202"/>
      <c r="D84" s="222"/>
      <c r="E84" s="223"/>
      <c r="F84" s="223"/>
      <c r="G84" s="223"/>
      <c r="H84" s="223"/>
      <c r="I84" s="224"/>
      <c r="J84" s="223"/>
      <c r="K84" s="223"/>
      <c r="L84" s="223"/>
      <c r="M84" s="223"/>
      <c r="N84" s="223"/>
      <c r="O84" s="223"/>
      <c r="P84" s="223"/>
      <c r="Q84" s="223"/>
      <c r="R84" s="223"/>
      <c r="S84" s="223"/>
      <c r="T84" s="223"/>
      <c r="U84" s="223"/>
      <c r="V84" s="223"/>
      <c r="W84" s="223"/>
      <c r="X84" s="223"/>
      <c r="Y84" s="225"/>
      <c r="Z84" s="223"/>
      <c r="AA84" s="223"/>
      <c r="AB84" s="223"/>
      <c r="AC84" s="223"/>
      <c r="AD84" s="223"/>
      <c r="AE84" s="223"/>
      <c r="AF84" s="223"/>
      <c r="AG84" s="223"/>
      <c r="AH84" s="223"/>
      <c r="AI84" s="223"/>
      <c r="AJ84" s="223"/>
      <c r="AK84" s="223"/>
      <c r="AL84" s="223"/>
      <c r="AM84" s="223"/>
      <c r="AN84" s="974" t="s">
        <v>62</v>
      </c>
      <c r="AO84" s="975"/>
      <c r="AP84" s="975"/>
      <c r="AQ84" s="975"/>
      <c r="AR84" s="976"/>
      <c r="AS84" s="202"/>
    </row>
    <row r="85" spans="3:45" ht="15" customHeight="1">
      <c r="C85" s="202"/>
      <c r="D85" s="226"/>
      <c r="E85" s="940" t="s">
        <v>6</v>
      </c>
      <c r="F85" s="940"/>
      <c r="G85" s="940"/>
      <c r="H85" s="940"/>
      <c r="I85" s="227"/>
      <c r="J85" s="216"/>
      <c r="K85" s="935" t="str">
        <f>IF(ISBLANK($K$25),"",$K$25)</f>
        <v/>
      </c>
      <c r="L85" s="935"/>
      <c r="M85" s="935"/>
      <c r="N85" s="935"/>
      <c r="O85" s="935"/>
      <c r="P85" s="935"/>
      <c r="Q85" s="228"/>
      <c r="R85" s="935" t="str">
        <f>IF(ISBLANK(データ入力シート!$N$4),"",データ入力シート!$N$4)</f>
        <v/>
      </c>
      <c r="S85" s="935"/>
      <c r="T85" s="935"/>
      <c r="U85" s="935"/>
      <c r="V85" s="935"/>
      <c r="W85" s="935"/>
      <c r="X85" s="227"/>
      <c r="Y85" s="229"/>
      <c r="Z85" s="228"/>
      <c r="AA85" s="228"/>
      <c r="AB85" s="228"/>
      <c r="AC85" s="228"/>
      <c r="AD85" s="228"/>
      <c r="AE85" s="228"/>
      <c r="AF85" s="228"/>
      <c r="AG85" s="228"/>
      <c r="AH85" s="228"/>
      <c r="AI85" s="228"/>
      <c r="AJ85" s="228"/>
      <c r="AK85" s="228"/>
      <c r="AL85" s="228"/>
      <c r="AM85" s="228"/>
      <c r="AN85" s="977"/>
      <c r="AO85" s="978"/>
      <c r="AP85" s="978"/>
      <c r="AQ85" s="978"/>
      <c r="AR85" s="979"/>
      <c r="AS85" s="202"/>
    </row>
    <row r="86" spans="3:45" ht="5.25" customHeight="1">
      <c r="C86" s="202"/>
      <c r="D86" s="226"/>
      <c r="E86" s="230"/>
      <c r="F86" s="230"/>
      <c r="G86" s="230"/>
      <c r="H86" s="230"/>
      <c r="I86" s="227"/>
      <c r="J86" s="231"/>
      <c r="K86" s="232"/>
      <c r="L86" s="232"/>
      <c r="M86" s="232"/>
      <c r="N86" s="232"/>
      <c r="O86" s="232"/>
      <c r="P86" s="232"/>
      <c r="Q86" s="232"/>
      <c r="R86" s="232"/>
      <c r="S86" s="232"/>
      <c r="T86" s="232"/>
      <c r="U86" s="232"/>
      <c r="V86" s="232"/>
      <c r="W86" s="232"/>
      <c r="X86" s="233"/>
      <c r="Y86" s="229"/>
      <c r="Z86" s="943" t="str">
        <f>IF(ISBLANK($Z$26),"",($Z$26))</f>
        <v>生</v>
      </c>
      <c r="AA86" s="943"/>
      <c r="AB86" s="944"/>
      <c r="AC86" s="944"/>
      <c r="AD86" s="944"/>
      <c r="AE86" s="944"/>
      <c r="AF86" s="944"/>
      <c r="AG86" s="944"/>
      <c r="AH86" s="944"/>
      <c r="AI86" s="944"/>
      <c r="AJ86" s="944"/>
      <c r="AK86" s="944"/>
      <c r="AL86" s="944"/>
      <c r="AM86" s="216"/>
      <c r="AN86" s="229"/>
      <c r="AO86" s="936" t="str">
        <f>IF(ISBLANK(データ入力シート!D7),"",IF(データ入力シート!D7=1,"男","女"))</f>
        <v/>
      </c>
      <c r="AP86" s="937"/>
      <c r="AQ86" s="937"/>
      <c r="AR86" s="234"/>
      <c r="AS86" s="202"/>
    </row>
    <row r="87" spans="3:45" ht="5.25" customHeight="1">
      <c r="C87" s="202"/>
      <c r="D87" s="226"/>
      <c r="E87" s="230"/>
      <c r="F87" s="230"/>
      <c r="G87" s="230"/>
      <c r="H87" s="230"/>
      <c r="I87" s="227"/>
      <c r="J87" s="228"/>
      <c r="K87" s="228"/>
      <c r="L87" s="228"/>
      <c r="M87" s="228"/>
      <c r="N87" s="228"/>
      <c r="O87" s="228"/>
      <c r="P87" s="228"/>
      <c r="Q87" s="228"/>
      <c r="R87" s="228"/>
      <c r="S87" s="228"/>
      <c r="T87" s="228"/>
      <c r="U87" s="228"/>
      <c r="V87" s="228"/>
      <c r="W87" s="228"/>
      <c r="X87" s="228"/>
      <c r="Y87" s="229"/>
      <c r="Z87" s="943"/>
      <c r="AA87" s="943"/>
      <c r="AB87" s="944"/>
      <c r="AC87" s="944"/>
      <c r="AD87" s="944"/>
      <c r="AE87" s="944"/>
      <c r="AF87" s="944"/>
      <c r="AG87" s="944"/>
      <c r="AH87" s="944"/>
      <c r="AI87" s="944"/>
      <c r="AJ87" s="944"/>
      <c r="AK87" s="944"/>
      <c r="AL87" s="944"/>
      <c r="AM87" s="216"/>
      <c r="AN87" s="229"/>
      <c r="AO87" s="938"/>
      <c r="AP87" s="938"/>
      <c r="AQ87" s="938"/>
      <c r="AR87" s="234"/>
      <c r="AS87" s="202"/>
    </row>
    <row r="88" spans="3:45" ht="15" customHeight="1">
      <c r="C88" s="202"/>
      <c r="D88" s="226"/>
      <c r="E88" s="940" t="s">
        <v>7</v>
      </c>
      <c r="F88" s="940"/>
      <c r="G88" s="940"/>
      <c r="H88" s="940"/>
      <c r="I88" s="227"/>
      <c r="J88" s="228"/>
      <c r="K88" s="933" t="str">
        <f>IF(ISBLANK($K$28),"",$K$28)</f>
        <v/>
      </c>
      <c r="L88" s="933"/>
      <c r="M88" s="933"/>
      <c r="N88" s="933"/>
      <c r="O88" s="933"/>
      <c r="P88" s="933"/>
      <c r="Q88" s="235"/>
      <c r="R88" s="933" t="str">
        <f>IF(ISBLANK($R$28),"",$R$28)</f>
        <v/>
      </c>
      <c r="S88" s="933"/>
      <c r="T88" s="933"/>
      <c r="U88" s="933"/>
      <c r="V88" s="933"/>
      <c r="W88" s="933"/>
      <c r="X88" s="228"/>
      <c r="Y88" s="229"/>
      <c r="Z88" s="943"/>
      <c r="AA88" s="943"/>
      <c r="AB88" s="944"/>
      <c r="AC88" s="944"/>
      <c r="AD88" s="944"/>
      <c r="AE88" s="944"/>
      <c r="AF88" s="944"/>
      <c r="AG88" s="944"/>
      <c r="AH88" s="944"/>
      <c r="AI88" s="944"/>
      <c r="AJ88" s="944"/>
      <c r="AK88" s="944"/>
      <c r="AL88" s="944"/>
      <c r="AM88" s="216"/>
      <c r="AN88" s="229"/>
      <c r="AO88" s="938"/>
      <c r="AP88" s="938"/>
      <c r="AQ88" s="938"/>
      <c r="AR88" s="234"/>
      <c r="AS88" s="202"/>
    </row>
    <row r="89" spans="3:45" ht="15" customHeight="1">
      <c r="C89" s="202"/>
      <c r="D89" s="226"/>
      <c r="E89" s="940"/>
      <c r="F89" s="940"/>
      <c r="G89" s="940"/>
      <c r="H89" s="940"/>
      <c r="I89" s="227"/>
      <c r="J89" s="228"/>
      <c r="K89" s="933"/>
      <c r="L89" s="933"/>
      <c r="M89" s="933"/>
      <c r="N89" s="933"/>
      <c r="O89" s="933"/>
      <c r="P89" s="933"/>
      <c r="Q89" s="235"/>
      <c r="R89" s="933"/>
      <c r="S89" s="933"/>
      <c r="T89" s="933"/>
      <c r="U89" s="933"/>
      <c r="V89" s="933"/>
      <c r="W89" s="933"/>
      <c r="X89" s="228"/>
      <c r="Y89" s="934"/>
      <c r="Z89" s="935"/>
      <c r="AA89" s="935"/>
      <c r="AB89" s="935"/>
      <c r="AC89" s="935"/>
      <c r="AD89" s="935"/>
      <c r="AE89" s="228"/>
      <c r="AF89" s="228"/>
      <c r="AG89" s="228"/>
      <c r="AH89" s="228"/>
      <c r="AI89" s="228"/>
      <c r="AJ89" s="228"/>
      <c r="AK89" s="228"/>
      <c r="AL89" s="228"/>
      <c r="AM89" s="228"/>
      <c r="AN89" s="229"/>
      <c r="AO89" s="938"/>
      <c r="AP89" s="938"/>
      <c r="AQ89" s="938"/>
      <c r="AR89" s="234"/>
      <c r="AS89" s="202"/>
    </row>
    <row r="90" spans="3:45" ht="5.25" customHeight="1">
      <c r="C90" s="202"/>
      <c r="D90" s="236"/>
      <c r="E90" s="232"/>
      <c r="F90" s="232"/>
      <c r="G90" s="232"/>
      <c r="H90" s="232"/>
      <c r="I90" s="233"/>
      <c r="J90" s="232"/>
      <c r="K90" s="232"/>
      <c r="L90" s="232"/>
      <c r="M90" s="232"/>
      <c r="N90" s="232"/>
      <c r="O90" s="232"/>
      <c r="P90" s="232"/>
      <c r="Q90" s="232"/>
      <c r="R90" s="232"/>
      <c r="S90" s="232"/>
      <c r="T90" s="232"/>
      <c r="U90" s="232"/>
      <c r="V90" s="232"/>
      <c r="W90" s="232"/>
      <c r="X90" s="232"/>
      <c r="Y90" s="231"/>
      <c r="Z90" s="232"/>
      <c r="AA90" s="232"/>
      <c r="AB90" s="232"/>
      <c r="AC90" s="232"/>
      <c r="AD90" s="232"/>
      <c r="AE90" s="232"/>
      <c r="AF90" s="232"/>
      <c r="AG90" s="232"/>
      <c r="AH90" s="232"/>
      <c r="AI90" s="232"/>
      <c r="AJ90" s="232"/>
      <c r="AK90" s="232"/>
      <c r="AL90" s="232"/>
      <c r="AM90" s="232"/>
      <c r="AN90" s="231"/>
      <c r="AO90" s="939"/>
      <c r="AP90" s="939"/>
      <c r="AQ90" s="939"/>
      <c r="AR90" s="237"/>
      <c r="AS90" s="202"/>
    </row>
    <row r="91" spans="3:45" ht="15" customHeight="1">
      <c r="C91" s="202"/>
      <c r="D91" s="226"/>
      <c r="E91" s="228"/>
      <c r="F91" s="228"/>
      <c r="G91" s="228"/>
      <c r="H91" s="228"/>
      <c r="I91" s="227"/>
      <c r="J91" s="228"/>
      <c r="K91" s="945" t="str">
        <f>IF(ISBLANK(データ入力シート!D8),"",データ入力シート!D8)</f>
        <v/>
      </c>
      <c r="L91" s="945"/>
      <c r="M91" s="945"/>
      <c r="N91" s="945"/>
      <c r="O91" s="945"/>
      <c r="P91" s="945"/>
      <c r="Q91" s="945"/>
      <c r="R91" s="945"/>
      <c r="S91" s="945"/>
      <c r="T91" s="945"/>
      <c r="U91" s="945"/>
      <c r="V91" s="945"/>
      <c r="W91" s="945"/>
      <c r="X91" s="945"/>
      <c r="Y91" s="945"/>
      <c r="Z91" s="945"/>
      <c r="AA91" s="945"/>
      <c r="AB91" s="945"/>
      <c r="AC91" s="945"/>
      <c r="AD91" s="945"/>
      <c r="AE91" s="945"/>
      <c r="AF91" s="945"/>
      <c r="AG91" s="945"/>
      <c r="AH91" s="945"/>
      <c r="AI91" s="945"/>
      <c r="AJ91" s="945"/>
      <c r="AK91" s="945"/>
      <c r="AL91" s="945"/>
      <c r="AM91" s="945"/>
      <c r="AN91" s="945"/>
      <c r="AO91" s="945"/>
      <c r="AP91" s="945"/>
      <c r="AQ91" s="945"/>
      <c r="AR91" s="238"/>
      <c r="AS91" s="202"/>
    </row>
    <row r="92" spans="3:45" ht="15" customHeight="1">
      <c r="C92" s="202"/>
      <c r="D92" s="226"/>
      <c r="E92" s="940" t="s">
        <v>8</v>
      </c>
      <c r="F92" s="940"/>
      <c r="G92" s="940"/>
      <c r="H92" s="940"/>
      <c r="I92" s="227"/>
      <c r="J92" s="228"/>
      <c r="K92" s="946"/>
      <c r="L92" s="946"/>
      <c r="M92" s="946"/>
      <c r="N92" s="946"/>
      <c r="O92" s="946"/>
      <c r="P92" s="946"/>
      <c r="Q92" s="946"/>
      <c r="R92" s="946"/>
      <c r="S92" s="946"/>
      <c r="T92" s="946"/>
      <c r="U92" s="946"/>
      <c r="V92" s="946"/>
      <c r="W92" s="946"/>
      <c r="X92" s="946"/>
      <c r="Y92" s="946"/>
      <c r="Z92" s="946"/>
      <c r="AA92" s="946"/>
      <c r="AB92" s="946"/>
      <c r="AC92" s="946"/>
      <c r="AD92" s="946"/>
      <c r="AE92" s="946"/>
      <c r="AF92" s="946"/>
      <c r="AG92" s="946"/>
      <c r="AH92" s="946"/>
      <c r="AI92" s="946"/>
      <c r="AJ92" s="946"/>
      <c r="AK92" s="946"/>
      <c r="AL92" s="946"/>
      <c r="AM92" s="946"/>
      <c r="AN92" s="946"/>
      <c r="AO92" s="946"/>
      <c r="AP92" s="946"/>
      <c r="AQ92" s="946"/>
      <c r="AR92" s="234"/>
      <c r="AS92" s="202"/>
    </row>
    <row r="93" spans="3:45" ht="15" customHeight="1">
      <c r="C93" s="202"/>
      <c r="D93" s="926" t="s">
        <v>76</v>
      </c>
      <c r="E93" s="927"/>
      <c r="F93" s="927"/>
      <c r="G93" s="927"/>
      <c r="H93" s="927"/>
      <c r="I93" s="928"/>
      <c r="J93" s="239"/>
      <c r="K93" s="239"/>
      <c r="L93" s="239"/>
      <c r="M93" s="239"/>
      <c r="N93" s="239"/>
      <c r="O93" s="239"/>
      <c r="P93" s="239"/>
      <c r="Q93" s="239"/>
      <c r="R93" s="228"/>
      <c r="S93" s="228"/>
      <c r="T93" s="228"/>
      <c r="U93" s="228"/>
      <c r="V93" s="228"/>
      <c r="W93" s="228"/>
      <c r="X93" s="228"/>
      <c r="Y93" s="228"/>
      <c r="Z93" s="228"/>
      <c r="AA93" s="228"/>
      <c r="AB93" s="228"/>
      <c r="AC93" s="228"/>
      <c r="AD93" s="228"/>
      <c r="AE93" s="228"/>
      <c r="AF93" s="228"/>
      <c r="AG93" s="228"/>
      <c r="AH93" s="228"/>
      <c r="AI93" s="228"/>
      <c r="AJ93" s="228"/>
      <c r="AK93" s="228"/>
      <c r="AL93" s="228"/>
      <c r="AM93" s="228"/>
      <c r="AN93" s="228"/>
      <c r="AO93" s="228"/>
      <c r="AP93" s="228"/>
      <c r="AQ93" s="228"/>
      <c r="AR93" s="234"/>
      <c r="AS93" s="202"/>
    </row>
    <row r="94" spans="3:45" ht="13.5" customHeight="1">
      <c r="C94" s="202"/>
      <c r="D94" s="929"/>
      <c r="E94" s="930"/>
      <c r="F94" s="930"/>
      <c r="G94" s="930"/>
      <c r="H94" s="930"/>
      <c r="I94" s="931"/>
      <c r="J94" s="232"/>
      <c r="K94" s="232"/>
      <c r="L94" s="232"/>
      <c r="M94" s="232"/>
      <c r="N94" s="232"/>
      <c r="O94" s="232"/>
      <c r="P94" s="232"/>
      <c r="Q94" s="232"/>
      <c r="R94" s="232"/>
      <c r="S94" s="232"/>
      <c r="T94" s="232"/>
      <c r="U94" s="232"/>
      <c r="V94" s="232"/>
      <c r="W94" s="232"/>
      <c r="X94" s="232"/>
      <c r="Y94" s="232"/>
      <c r="Z94" s="232"/>
      <c r="AA94" s="232"/>
      <c r="AB94" s="232"/>
      <c r="AC94" s="232"/>
      <c r="AD94" s="232"/>
      <c r="AE94" s="232"/>
      <c r="AF94" s="232"/>
      <c r="AG94" s="232"/>
      <c r="AH94" s="232"/>
      <c r="AI94" s="232"/>
      <c r="AJ94" s="232"/>
      <c r="AK94" s="232"/>
      <c r="AL94" s="232"/>
      <c r="AM94" s="232"/>
      <c r="AN94" s="232"/>
      <c r="AO94" s="232"/>
      <c r="AP94" s="232"/>
      <c r="AQ94" s="232"/>
      <c r="AR94" s="237"/>
      <c r="AS94" s="202"/>
    </row>
    <row r="95" spans="3:45" ht="22.5" customHeight="1">
      <c r="C95" s="202"/>
      <c r="D95" s="960" t="s">
        <v>77</v>
      </c>
      <c r="E95" s="961"/>
      <c r="F95" s="961"/>
      <c r="G95" s="961"/>
      <c r="H95" s="961"/>
      <c r="I95" s="961"/>
      <c r="J95" s="961"/>
      <c r="K95" s="961"/>
      <c r="L95" s="961"/>
      <c r="M95" s="961"/>
      <c r="N95" s="961"/>
      <c r="O95" s="961"/>
      <c r="P95" s="961"/>
      <c r="Q95" s="962"/>
      <c r="R95" s="963" t="s">
        <v>78</v>
      </c>
      <c r="S95" s="961"/>
      <c r="T95" s="961"/>
      <c r="U95" s="961"/>
      <c r="V95" s="961"/>
      <c r="W95" s="961"/>
      <c r="X95" s="961"/>
      <c r="Y95" s="961"/>
      <c r="Z95" s="961"/>
      <c r="AA95" s="961"/>
      <c r="AB95" s="961"/>
      <c r="AC95" s="961"/>
      <c r="AD95" s="961"/>
      <c r="AE95" s="961"/>
      <c r="AF95" s="961"/>
      <c r="AG95" s="961"/>
      <c r="AH95" s="961"/>
      <c r="AI95" s="961"/>
      <c r="AJ95" s="961"/>
      <c r="AK95" s="961"/>
      <c r="AL95" s="947" t="s">
        <v>79</v>
      </c>
      <c r="AM95" s="947"/>
      <c r="AN95" s="947"/>
      <c r="AO95" s="947"/>
      <c r="AP95" s="947"/>
      <c r="AQ95" s="947"/>
      <c r="AR95" s="948"/>
      <c r="AS95" s="202"/>
    </row>
    <row r="96" spans="3:45" ht="22.5" customHeight="1">
      <c r="C96" s="202"/>
      <c r="D96" s="951" t="s">
        <v>80</v>
      </c>
      <c r="E96" s="925"/>
      <c r="F96" s="925"/>
      <c r="G96" s="925"/>
      <c r="H96" s="925"/>
      <c r="I96" s="925"/>
      <c r="J96" s="925"/>
      <c r="K96" s="925"/>
      <c r="L96" s="925"/>
      <c r="M96" s="925"/>
      <c r="N96" s="925"/>
      <c r="O96" s="925"/>
      <c r="P96" s="925"/>
      <c r="Q96" s="952"/>
      <c r="R96" s="924" t="s">
        <v>81</v>
      </c>
      <c r="S96" s="925"/>
      <c r="T96" s="925"/>
      <c r="U96" s="925"/>
      <c r="V96" s="925"/>
      <c r="W96" s="925"/>
      <c r="X96" s="925"/>
      <c r="Y96" s="925"/>
      <c r="Z96" s="925"/>
      <c r="AA96" s="925"/>
      <c r="AB96" s="925"/>
      <c r="AC96" s="925"/>
      <c r="AD96" s="925"/>
      <c r="AE96" s="925"/>
      <c r="AF96" s="925"/>
      <c r="AG96" s="925"/>
      <c r="AH96" s="925"/>
      <c r="AI96" s="925"/>
      <c r="AJ96" s="925"/>
      <c r="AK96" s="925"/>
      <c r="AL96" s="949"/>
      <c r="AM96" s="949"/>
      <c r="AN96" s="949"/>
      <c r="AO96" s="949"/>
      <c r="AP96" s="949"/>
      <c r="AQ96" s="949"/>
      <c r="AR96" s="950"/>
      <c r="AS96" s="202"/>
    </row>
    <row r="97" spans="3:45" ht="17.25" customHeight="1">
      <c r="C97" s="202"/>
      <c r="D97" s="226"/>
      <c r="E97" s="228"/>
      <c r="F97" s="228"/>
      <c r="G97" s="228"/>
      <c r="H97" s="228"/>
      <c r="I97" s="227"/>
      <c r="J97" s="240" t="s">
        <v>9</v>
      </c>
      <c r="K97" s="240" t="s">
        <v>11</v>
      </c>
      <c r="L97" s="956" t="str">
        <f>LEFT(データ入力シート!$D$9,3)</f>
        <v/>
      </c>
      <c r="M97" s="956"/>
      <c r="N97" s="956"/>
      <c r="O97" s="241" t="s">
        <v>12</v>
      </c>
      <c r="P97" s="956" t="str">
        <f>RIGHT(データ入力シート!$D$9,4)</f>
        <v/>
      </c>
      <c r="Q97" s="956"/>
      <c r="R97" s="956"/>
      <c r="S97" s="240" t="s">
        <v>10</v>
      </c>
      <c r="T97" s="228"/>
      <c r="U97" s="228"/>
      <c r="V97" s="228"/>
      <c r="W97" s="228"/>
      <c r="X97" s="228"/>
      <c r="Y97" s="228"/>
      <c r="Z97" s="228"/>
      <c r="AA97" s="228"/>
      <c r="AB97" s="228"/>
      <c r="AC97" s="228"/>
      <c r="AD97" s="228"/>
      <c r="AE97" s="228"/>
      <c r="AF97" s="228"/>
      <c r="AG97" s="228"/>
      <c r="AH97" s="228"/>
      <c r="AI97" s="228"/>
      <c r="AJ97" s="228"/>
      <c r="AK97" s="228"/>
      <c r="AL97" s="228"/>
      <c r="AM97" s="228"/>
      <c r="AN97" s="228"/>
      <c r="AO97" s="228"/>
      <c r="AP97" s="228"/>
      <c r="AQ97" s="228"/>
      <c r="AR97" s="234"/>
      <c r="AS97" s="202"/>
    </row>
    <row r="98" spans="3:45" ht="17.25" customHeight="1">
      <c r="C98" s="202"/>
      <c r="D98" s="226"/>
      <c r="E98" s="228"/>
      <c r="F98" s="228"/>
      <c r="G98" s="228"/>
      <c r="H98" s="228"/>
      <c r="I98" s="227"/>
      <c r="J98" s="228"/>
      <c r="K98" s="957" t="str">
        <f>データ入力シート!$D$10&amp;データ入力シート!$D$11</f>
        <v>東京都</v>
      </c>
      <c r="L98" s="957"/>
      <c r="M98" s="957"/>
      <c r="N98" s="957"/>
      <c r="O98" s="957"/>
      <c r="P98" s="957"/>
      <c r="Q98" s="957"/>
      <c r="R98" s="957"/>
      <c r="S98" s="957"/>
      <c r="T98" s="957"/>
      <c r="U98" s="957"/>
      <c r="V98" s="957"/>
      <c r="W98" s="957"/>
      <c r="X98" s="957"/>
      <c r="Y98" s="957"/>
      <c r="Z98" s="957"/>
      <c r="AA98" s="957"/>
      <c r="AB98" s="957"/>
      <c r="AC98" s="957"/>
      <c r="AD98" s="957"/>
      <c r="AE98" s="957"/>
      <c r="AF98" s="957"/>
      <c r="AG98" s="957"/>
      <c r="AH98" s="957"/>
      <c r="AI98" s="957"/>
      <c r="AJ98" s="957"/>
      <c r="AK98" s="957"/>
      <c r="AL98" s="957"/>
      <c r="AM98" s="957"/>
      <c r="AN98" s="957"/>
      <c r="AO98" s="957"/>
      <c r="AP98" s="957"/>
      <c r="AQ98" s="957"/>
      <c r="AR98" s="234"/>
      <c r="AS98" s="202"/>
    </row>
    <row r="99" spans="3:45" ht="22.5" customHeight="1">
      <c r="C99" s="202"/>
      <c r="D99" s="226"/>
      <c r="E99" s="228"/>
      <c r="F99" s="228"/>
      <c r="G99" s="228"/>
      <c r="H99" s="228"/>
      <c r="I99" s="227"/>
      <c r="J99" s="228"/>
      <c r="K99" s="957"/>
      <c r="L99" s="957"/>
      <c r="M99" s="957"/>
      <c r="N99" s="957"/>
      <c r="O99" s="957"/>
      <c r="P99" s="957"/>
      <c r="Q99" s="957"/>
      <c r="R99" s="957"/>
      <c r="S99" s="957"/>
      <c r="T99" s="957"/>
      <c r="U99" s="957"/>
      <c r="V99" s="957"/>
      <c r="W99" s="957"/>
      <c r="X99" s="957"/>
      <c r="Y99" s="957"/>
      <c r="Z99" s="957"/>
      <c r="AA99" s="957"/>
      <c r="AB99" s="957"/>
      <c r="AC99" s="957"/>
      <c r="AD99" s="957"/>
      <c r="AE99" s="957"/>
      <c r="AF99" s="957"/>
      <c r="AG99" s="957"/>
      <c r="AH99" s="957"/>
      <c r="AI99" s="957"/>
      <c r="AJ99" s="957"/>
      <c r="AK99" s="957"/>
      <c r="AL99" s="957"/>
      <c r="AM99" s="957"/>
      <c r="AN99" s="957"/>
      <c r="AO99" s="957"/>
      <c r="AP99" s="957"/>
      <c r="AQ99" s="957"/>
      <c r="AR99" s="234"/>
      <c r="AS99" s="202"/>
    </row>
    <row r="100" spans="3:45" ht="22.5" customHeight="1">
      <c r="C100" s="202"/>
      <c r="D100" s="226"/>
      <c r="E100" s="940" t="s">
        <v>20</v>
      </c>
      <c r="F100" s="940"/>
      <c r="G100" s="940"/>
      <c r="H100" s="940"/>
      <c r="I100" s="227"/>
      <c r="J100" s="229" t="s">
        <v>46</v>
      </c>
      <c r="K100" s="228"/>
      <c r="L100" s="228"/>
      <c r="M100" s="228"/>
      <c r="N100" s="228"/>
      <c r="O100" s="228"/>
      <c r="P100" s="228"/>
      <c r="Q100" s="228"/>
      <c r="R100" s="228"/>
      <c r="S100" s="216"/>
      <c r="T100" s="959" t="str">
        <f>IF(ISBLANK(データ入力シート!D12),"",データ入力シート!$D$12)</f>
        <v/>
      </c>
      <c r="U100" s="959"/>
      <c r="V100" s="959"/>
      <c r="W100" s="959"/>
      <c r="X100" s="959"/>
      <c r="Y100" s="959"/>
      <c r="Z100" s="959"/>
      <c r="AA100" s="959"/>
      <c r="AB100" s="959"/>
      <c r="AC100" s="959"/>
      <c r="AD100" s="959"/>
      <c r="AE100" s="959"/>
      <c r="AF100" s="959"/>
      <c r="AG100" s="959"/>
      <c r="AH100" s="959"/>
      <c r="AI100" s="959"/>
      <c r="AJ100" s="959"/>
      <c r="AK100" s="959"/>
      <c r="AL100" s="959"/>
      <c r="AM100" s="959"/>
      <c r="AN100" s="959"/>
      <c r="AO100" s="959"/>
      <c r="AP100" s="959"/>
      <c r="AQ100" s="959"/>
      <c r="AR100" s="237"/>
      <c r="AS100" s="202"/>
    </row>
    <row r="101" spans="3:45" ht="22.5" customHeight="1">
      <c r="C101" s="216"/>
      <c r="D101" s="226"/>
      <c r="E101" s="228"/>
      <c r="F101" s="228"/>
      <c r="G101" s="228"/>
      <c r="H101" s="228"/>
      <c r="I101" s="227"/>
      <c r="J101" s="242" t="s">
        <v>13</v>
      </c>
      <c r="K101" s="243"/>
      <c r="L101" s="243"/>
      <c r="M101" s="243"/>
      <c r="N101" s="243"/>
      <c r="O101" s="953" t="str">
        <f>IF(ISBLANK(データ入力シート!D13),"",データ入力シート!$D$13)</f>
        <v/>
      </c>
      <c r="P101" s="953"/>
      <c r="Q101" s="953"/>
      <c r="R101" s="953"/>
      <c r="S101" s="953"/>
      <c r="T101" s="953"/>
      <c r="U101" s="953"/>
      <c r="V101" s="953"/>
      <c r="W101" s="953"/>
      <c r="X101" s="953"/>
      <c r="Y101" s="953"/>
      <c r="Z101" s="953"/>
      <c r="AA101" s="953"/>
      <c r="AB101" s="953"/>
      <c r="AC101" s="953"/>
      <c r="AD101" s="953"/>
      <c r="AE101" s="953"/>
      <c r="AF101" s="953"/>
      <c r="AG101" s="953"/>
      <c r="AH101" s="953"/>
      <c r="AI101" s="953"/>
      <c r="AJ101" s="953"/>
      <c r="AK101" s="953"/>
      <c r="AL101" s="953"/>
      <c r="AM101" s="953"/>
      <c r="AN101" s="953"/>
      <c r="AO101" s="953"/>
      <c r="AP101" s="953"/>
      <c r="AQ101" s="953"/>
      <c r="AR101" s="244"/>
      <c r="AS101" s="202"/>
    </row>
    <row r="102" spans="3:45" ht="22.5" customHeight="1">
      <c r="C102" s="216"/>
      <c r="D102" s="236"/>
      <c r="E102" s="232"/>
      <c r="F102" s="232"/>
      <c r="G102" s="232"/>
      <c r="H102" s="232"/>
      <c r="I102" s="233"/>
      <c r="J102" s="242" t="s">
        <v>14</v>
      </c>
      <c r="K102" s="243"/>
      <c r="L102" s="243"/>
      <c r="M102" s="243"/>
      <c r="N102" s="243"/>
      <c r="O102" s="941" t="str">
        <f>IF(ISBLANK(データ入力シート!D14),"",データ入力シート!D14)</f>
        <v/>
      </c>
      <c r="P102" s="941"/>
      <c r="Q102" s="941"/>
      <c r="R102" s="243" t="s">
        <v>15</v>
      </c>
      <c r="S102" s="942" t="str">
        <f>IF(ISBLANK(データ入力シート!I14),"",データ入力シート!$I$14)</f>
        <v/>
      </c>
      <c r="T102" s="942"/>
      <c r="U102" s="942"/>
      <c r="V102" s="245" t="s">
        <v>16</v>
      </c>
      <c r="W102" s="954" t="str">
        <f>IF(ISBLANK(データ入力シート!N14),"",データ入力シート!$N$14)</f>
        <v/>
      </c>
      <c r="X102" s="954"/>
      <c r="Y102" s="954"/>
      <c r="Z102" s="954"/>
      <c r="AA102" s="243"/>
      <c r="AB102" s="243" t="s">
        <v>17</v>
      </c>
      <c r="AC102" s="243"/>
      <c r="AD102" s="243"/>
      <c r="AE102" s="941" t="str">
        <f>IF(ISBLANK(データ入力シート!D15),"",データ入力シート!$D$15)</f>
        <v/>
      </c>
      <c r="AF102" s="941"/>
      <c r="AG102" s="941"/>
      <c r="AH102" s="243" t="s">
        <v>45</v>
      </c>
      <c r="AI102" s="942" t="str">
        <f>IF(ISBLANK(データ入力シート!I15),"",データ入力シート!$I$15)</f>
        <v/>
      </c>
      <c r="AJ102" s="942"/>
      <c r="AK102" s="942"/>
      <c r="AL102" s="942"/>
      <c r="AM102" s="245" t="s">
        <v>16</v>
      </c>
      <c r="AN102" s="954" t="str">
        <f>IF(ISBLANK(データ入力シート!N15),"",データ入力シート!$N$15)</f>
        <v/>
      </c>
      <c r="AO102" s="954"/>
      <c r="AP102" s="954"/>
      <c r="AQ102" s="954"/>
      <c r="AR102" s="955"/>
      <c r="AS102" s="202"/>
    </row>
    <row r="103" spans="3:45" ht="17.25" customHeight="1">
      <c r="C103" s="216"/>
      <c r="D103" s="226"/>
      <c r="E103" s="228"/>
      <c r="F103" s="228"/>
      <c r="G103" s="228"/>
      <c r="H103" s="228"/>
      <c r="I103" s="227"/>
      <c r="J103" s="240" t="s">
        <v>9</v>
      </c>
      <c r="K103" s="240" t="s">
        <v>11</v>
      </c>
      <c r="L103" s="956" t="str">
        <f>LEFT(データ入力シート!$D$16,3)</f>
        <v/>
      </c>
      <c r="M103" s="956"/>
      <c r="N103" s="956"/>
      <c r="O103" s="241" t="s">
        <v>12</v>
      </c>
      <c r="P103" s="956" t="str">
        <f>RIGHT(データ入力シート!$D$16,4)</f>
        <v/>
      </c>
      <c r="Q103" s="956"/>
      <c r="R103" s="956"/>
      <c r="S103" s="240" t="s">
        <v>10</v>
      </c>
      <c r="T103" s="228"/>
      <c r="U103" s="228"/>
      <c r="V103" s="228"/>
      <c r="W103" s="228"/>
      <c r="X103" s="228"/>
      <c r="Y103" s="228"/>
      <c r="Z103" s="228"/>
      <c r="AA103" s="228"/>
      <c r="AB103" s="228"/>
      <c r="AC103" s="228"/>
      <c r="AD103" s="228"/>
      <c r="AE103" s="228"/>
      <c r="AF103" s="228"/>
      <c r="AG103" s="228"/>
      <c r="AH103" s="228"/>
      <c r="AI103" s="228"/>
      <c r="AJ103" s="228"/>
      <c r="AK103" s="228"/>
      <c r="AL103" s="228"/>
      <c r="AM103" s="228"/>
      <c r="AN103" s="228"/>
      <c r="AO103" s="228"/>
      <c r="AP103" s="228"/>
      <c r="AQ103" s="228"/>
      <c r="AR103" s="234"/>
      <c r="AS103" s="202"/>
    </row>
    <row r="104" spans="3:45" ht="17.25" customHeight="1">
      <c r="C104" s="216"/>
      <c r="D104" s="226"/>
      <c r="E104" s="228"/>
      <c r="F104" s="228"/>
      <c r="G104" s="228"/>
      <c r="H104" s="228"/>
      <c r="I104" s="227"/>
      <c r="J104" s="228"/>
      <c r="K104" s="957" t="str">
        <f>データ入力シート!$D$17&amp;データ入力シート!$D$18</f>
        <v/>
      </c>
      <c r="L104" s="957"/>
      <c r="M104" s="957"/>
      <c r="N104" s="957"/>
      <c r="O104" s="957"/>
      <c r="P104" s="957"/>
      <c r="Q104" s="957"/>
      <c r="R104" s="957"/>
      <c r="S104" s="957"/>
      <c r="T104" s="957"/>
      <c r="U104" s="957"/>
      <c r="V104" s="957"/>
      <c r="W104" s="957"/>
      <c r="X104" s="957"/>
      <c r="Y104" s="957"/>
      <c r="Z104" s="957"/>
      <c r="AA104" s="957"/>
      <c r="AB104" s="957"/>
      <c r="AC104" s="957"/>
      <c r="AD104" s="957"/>
      <c r="AE104" s="957"/>
      <c r="AF104" s="957"/>
      <c r="AG104" s="957"/>
      <c r="AH104" s="957"/>
      <c r="AI104" s="957"/>
      <c r="AJ104" s="957"/>
      <c r="AK104" s="957"/>
      <c r="AL104" s="957"/>
      <c r="AM104" s="957"/>
      <c r="AN104" s="957"/>
      <c r="AO104" s="957"/>
      <c r="AP104" s="957"/>
      <c r="AQ104" s="957"/>
      <c r="AR104" s="234"/>
      <c r="AS104" s="202"/>
    </row>
    <row r="105" spans="3:45" ht="17.25" customHeight="1">
      <c r="C105" s="216"/>
      <c r="D105" s="226"/>
      <c r="E105" s="940" t="s">
        <v>21</v>
      </c>
      <c r="F105" s="940"/>
      <c r="G105" s="940"/>
      <c r="H105" s="940"/>
      <c r="I105" s="227"/>
      <c r="J105" s="228"/>
      <c r="K105" s="957"/>
      <c r="L105" s="957"/>
      <c r="M105" s="957"/>
      <c r="N105" s="957"/>
      <c r="O105" s="957"/>
      <c r="P105" s="957"/>
      <c r="Q105" s="957"/>
      <c r="R105" s="957"/>
      <c r="S105" s="957"/>
      <c r="T105" s="957"/>
      <c r="U105" s="957"/>
      <c r="V105" s="957"/>
      <c r="W105" s="957"/>
      <c r="X105" s="957"/>
      <c r="Y105" s="957"/>
      <c r="Z105" s="957"/>
      <c r="AA105" s="957"/>
      <c r="AB105" s="957"/>
      <c r="AC105" s="957"/>
      <c r="AD105" s="957"/>
      <c r="AE105" s="957"/>
      <c r="AF105" s="957"/>
      <c r="AG105" s="957"/>
      <c r="AH105" s="957"/>
      <c r="AI105" s="957"/>
      <c r="AJ105" s="957"/>
      <c r="AK105" s="957"/>
      <c r="AL105" s="957"/>
      <c r="AM105" s="957"/>
      <c r="AN105" s="957"/>
      <c r="AO105" s="957"/>
      <c r="AP105" s="957"/>
      <c r="AQ105" s="957"/>
      <c r="AR105" s="234"/>
      <c r="AS105" s="202"/>
    </row>
    <row r="106" spans="3:45" ht="22.5" customHeight="1">
      <c r="C106" s="216"/>
      <c r="D106" s="226"/>
      <c r="E106" s="940"/>
      <c r="F106" s="940"/>
      <c r="G106" s="940"/>
      <c r="H106" s="940"/>
      <c r="I106" s="227"/>
      <c r="J106" s="229" t="s">
        <v>46</v>
      </c>
      <c r="K106" s="228"/>
      <c r="L106" s="228"/>
      <c r="M106" s="228"/>
      <c r="N106" s="228"/>
      <c r="O106" s="228"/>
      <c r="P106" s="228"/>
      <c r="Q106" s="228"/>
      <c r="R106" s="228"/>
      <c r="S106" s="216"/>
      <c r="T106" s="958" t="str">
        <f>IF(ISBLANK(データ入力シート!D19),"",データ入力シート!$D$19)</f>
        <v/>
      </c>
      <c r="U106" s="958"/>
      <c r="V106" s="958"/>
      <c r="W106" s="958"/>
      <c r="X106" s="958"/>
      <c r="Y106" s="958"/>
      <c r="Z106" s="958"/>
      <c r="AA106" s="958"/>
      <c r="AB106" s="958"/>
      <c r="AC106" s="958"/>
      <c r="AD106" s="958"/>
      <c r="AE106" s="958"/>
      <c r="AF106" s="958"/>
      <c r="AG106" s="958"/>
      <c r="AH106" s="958"/>
      <c r="AI106" s="958"/>
      <c r="AJ106" s="958"/>
      <c r="AK106" s="958"/>
      <c r="AL106" s="958"/>
      <c r="AM106" s="958"/>
      <c r="AN106" s="958"/>
      <c r="AO106" s="958"/>
      <c r="AP106" s="958"/>
      <c r="AQ106" s="958"/>
      <c r="AR106" s="237"/>
      <c r="AS106" s="202"/>
    </row>
    <row r="107" spans="3:45" ht="22.5" customHeight="1">
      <c r="C107" s="216"/>
      <c r="D107" s="236"/>
      <c r="E107" s="232"/>
      <c r="F107" s="232"/>
      <c r="G107" s="232"/>
      <c r="H107" s="232"/>
      <c r="I107" s="233"/>
      <c r="J107" s="242" t="s">
        <v>14</v>
      </c>
      <c r="K107" s="243"/>
      <c r="L107" s="243"/>
      <c r="M107" s="243"/>
      <c r="N107" s="243"/>
      <c r="O107" s="941" t="str">
        <f>IF(ISBLANK(データ入力シート!D20),"",データ入力シート!$D$20)</f>
        <v/>
      </c>
      <c r="P107" s="941"/>
      <c r="Q107" s="941"/>
      <c r="R107" s="243" t="s">
        <v>15</v>
      </c>
      <c r="S107" s="942" t="str">
        <f>IF(ISBLANK(データ入力シート!I20),"",データ入力シート!$I$20)</f>
        <v/>
      </c>
      <c r="T107" s="942"/>
      <c r="U107" s="942"/>
      <c r="V107" s="245" t="s">
        <v>16</v>
      </c>
      <c r="W107" s="954" t="str">
        <f>IF(ISBLANK(データ入力シート!N20),"",データ入力シート!$N$20)</f>
        <v/>
      </c>
      <c r="X107" s="954"/>
      <c r="Y107" s="954"/>
      <c r="Z107" s="954"/>
      <c r="AA107" s="243"/>
      <c r="AB107" s="243" t="s">
        <v>17</v>
      </c>
      <c r="AC107" s="243"/>
      <c r="AD107" s="243"/>
      <c r="AE107" s="941" t="str">
        <f>IF(ISBLANK(データ入力シート!D21),"",データ入力シート!$D$21)</f>
        <v/>
      </c>
      <c r="AF107" s="941"/>
      <c r="AG107" s="941"/>
      <c r="AH107" s="243" t="s">
        <v>15</v>
      </c>
      <c r="AI107" s="942" t="str">
        <f>IF(ISBLANK(データ入力シート!I21),"",データ入力シート!$I$21)</f>
        <v/>
      </c>
      <c r="AJ107" s="942"/>
      <c r="AK107" s="942"/>
      <c r="AL107" s="942"/>
      <c r="AM107" s="245" t="s">
        <v>16</v>
      </c>
      <c r="AN107" s="954" t="str">
        <f>IF(ISBLANK(データ入力シート!N21),"",データ入力シート!$N$21)</f>
        <v/>
      </c>
      <c r="AO107" s="954"/>
      <c r="AP107" s="954"/>
      <c r="AQ107" s="954"/>
      <c r="AR107" s="955"/>
      <c r="AS107" s="202"/>
    </row>
    <row r="108" spans="3:45" ht="10.5" customHeight="1">
      <c r="C108" s="216"/>
      <c r="D108" s="246"/>
      <c r="E108" s="972" t="s">
        <v>18</v>
      </c>
      <c r="F108" s="972"/>
      <c r="G108" s="972"/>
      <c r="H108" s="972"/>
      <c r="I108" s="247"/>
      <c r="J108" s="248"/>
      <c r="K108" s="248"/>
      <c r="L108" s="248"/>
      <c r="M108" s="248"/>
      <c r="N108" s="248"/>
      <c r="O108" s="249"/>
      <c r="P108" s="249"/>
      <c r="Q108" s="249"/>
      <c r="R108" s="248"/>
      <c r="S108" s="249"/>
      <c r="T108" s="249"/>
      <c r="U108" s="249"/>
      <c r="V108" s="249"/>
      <c r="W108" s="249"/>
      <c r="X108" s="249"/>
      <c r="Y108" s="249"/>
      <c r="Z108" s="249"/>
      <c r="AA108" s="248"/>
      <c r="AB108" s="248"/>
      <c r="AC108" s="248"/>
      <c r="AD108" s="248"/>
      <c r="AE108" s="249"/>
      <c r="AF108" s="249"/>
      <c r="AG108" s="249"/>
      <c r="AH108" s="248"/>
      <c r="AI108" s="248"/>
      <c r="AJ108" s="249"/>
      <c r="AK108" s="249"/>
      <c r="AL108" s="249"/>
      <c r="AM108" s="249"/>
      <c r="AN108" s="249"/>
      <c r="AO108" s="249"/>
      <c r="AP108" s="249"/>
      <c r="AQ108" s="249"/>
      <c r="AR108" s="250"/>
      <c r="AS108" s="202"/>
    </row>
    <row r="109" spans="3:45" ht="10.5" customHeight="1">
      <c r="C109" s="216"/>
      <c r="D109" s="226"/>
      <c r="E109" s="973"/>
      <c r="F109" s="973"/>
      <c r="G109" s="973"/>
      <c r="H109" s="973"/>
      <c r="I109" s="227"/>
      <c r="J109" s="228"/>
      <c r="K109" s="970" t="str">
        <f>IF(ISBLANK(データ入力シート!D3),"",データ入力シート!$D$3)</f>
        <v>東京</v>
      </c>
      <c r="L109" s="970"/>
      <c r="M109" s="970"/>
      <c r="N109" s="970"/>
      <c r="O109" s="970"/>
      <c r="P109" s="970"/>
      <c r="Q109" s="970"/>
      <c r="R109" s="970"/>
      <c r="S109" s="970"/>
      <c r="T109" s="970"/>
      <c r="U109" s="970"/>
      <c r="V109" s="970"/>
      <c r="W109" s="935" t="s">
        <v>19</v>
      </c>
      <c r="X109" s="935"/>
      <c r="Y109" s="935"/>
      <c r="Z109" s="935"/>
      <c r="AA109" s="228"/>
      <c r="AB109" s="228"/>
      <c r="AC109" s="228"/>
      <c r="AD109" s="228"/>
      <c r="AE109" s="251"/>
      <c r="AF109" s="251"/>
      <c r="AG109" s="251"/>
      <c r="AH109" s="228"/>
      <c r="AI109" s="228"/>
      <c r="AJ109" s="251"/>
      <c r="AK109" s="251"/>
      <c r="AL109" s="251"/>
      <c r="AM109" s="251"/>
      <c r="AN109" s="251"/>
      <c r="AO109" s="251"/>
      <c r="AP109" s="251"/>
      <c r="AQ109" s="251"/>
      <c r="AR109" s="252"/>
      <c r="AS109" s="202"/>
    </row>
    <row r="110" spans="3:45" ht="10.5" customHeight="1">
      <c r="C110" s="202"/>
      <c r="D110" s="226"/>
      <c r="E110" s="981" t="s">
        <v>19</v>
      </c>
      <c r="F110" s="981"/>
      <c r="G110" s="981"/>
      <c r="H110" s="981"/>
      <c r="I110" s="227"/>
      <c r="J110" s="228"/>
      <c r="K110" s="970"/>
      <c r="L110" s="970"/>
      <c r="M110" s="970"/>
      <c r="N110" s="970"/>
      <c r="O110" s="970"/>
      <c r="P110" s="970"/>
      <c r="Q110" s="970"/>
      <c r="R110" s="970"/>
      <c r="S110" s="970"/>
      <c r="T110" s="970"/>
      <c r="U110" s="970"/>
      <c r="V110" s="970"/>
      <c r="W110" s="935"/>
      <c r="X110" s="935"/>
      <c r="Y110" s="935"/>
      <c r="Z110" s="935"/>
      <c r="AA110" s="228"/>
      <c r="AB110" s="228"/>
      <c r="AC110" s="228"/>
      <c r="AD110" s="228"/>
      <c r="AE110" s="251"/>
      <c r="AF110" s="251"/>
      <c r="AG110" s="251"/>
      <c r="AH110" s="228"/>
      <c r="AI110" s="228"/>
      <c r="AJ110" s="251"/>
      <c r="AK110" s="251"/>
      <c r="AL110" s="251"/>
      <c r="AM110" s="251"/>
      <c r="AN110" s="251"/>
      <c r="AO110" s="251"/>
      <c r="AP110" s="251"/>
      <c r="AQ110" s="251"/>
      <c r="AR110" s="252"/>
      <c r="AS110" s="202"/>
    </row>
    <row r="111" spans="3:45" ht="10.5" customHeight="1" thickBot="1">
      <c r="C111" s="253"/>
      <c r="D111" s="254"/>
      <c r="E111" s="982"/>
      <c r="F111" s="982"/>
      <c r="G111" s="982"/>
      <c r="H111" s="982"/>
      <c r="I111" s="255"/>
      <c r="J111" s="256"/>
      <c r="K111" s="256"/>
      <c r="L111" s="256"/>
      <c r="M111" s="256"/>
      <c r="N111" s="256"/>
      <c r="O111" s="256"/>
      <c r="P111" s="256"/>
      <c r="Q111" s="256"/>
      <c r="R111" s="256"/>
      <c r="S111" s="256"/>
      <c r="T111" s="256"/>
      <c r="U111" s="256"/>
      <c r="V111" s="256"/>
      <c r="W111" s="256"/>
      <c r="X111" s="256"/>
      <c r="Y111" s="256"/>
      <c r="Z111" s="256"/>
      <c r="AA111" s="256"/>
      <c r="AB111" s="256"/>
      <c r="AC111" s="256"/>
      <c r="AD111" s="256"/>
      <c r="AE111" s="256"/>
      <c r="AF111" s="256"/>
      <c r="AG111" s="256"/>
      <c r="AH111" s="256"/>
      <c r="AI111" s="256"/>
      <c r="AJ111" s="256"/>
      <c r="AK111" s="256"/>
      <c r="AL111" s="256"/>
      <c r="AM111" s="256"/>
      <c r="AN111" s="256"/>
      <c r="AO111" s="256"/>
      <c r="AP111" s="256"/>
      <c r="AQ111" s="256"/>
      <c r="AR111" s="257"/>
      <c r="AS111" s="253"/>
    </row>
    <row r="112" spans="3:45" s="258" customFormat="1" ht="28.5" customHeight="1">
      <c r="C112" s="202"/>
      <c r="D112" s="202"/>
      <c r="E112" s="202"/>
      <c r="F112" s="202"/>
      <c r="G112" s="202"/>
      <c r="H112" s="202"/>
      <c r="I112" s="202"/>
      <c r="J112" s="202"/>
      <c r="K112" s="202"/>
      <c r="L112" s="202"/>
      <c r="M112" s="202"/>
      <c r="N112" s="202"/>
      <c r="O112" s="202"/>
      <c r="P112" s="202"/>
      <c r="Q112" s="202"/>
      <c r="R112" s="202"/>
      <c r="S112" s="202"/>
      <c r="T112" s="202"/>
      <c r="U112" s="202"/>
      <c r="V112" s="202"/>
      <c r="W112" s="202"/>
      <c r="X112" s="202"/>
      <c r="Y112" s="202"/>
      <c r="Z112" s="202"/>
      <c r="AA112" s="202"/>
      <c r="AB112" s="202"/>
      <c r="AC112" s="202"/>
      <c r="AD112" s="202"/>
      <c r="AE112" s="202"/>
      <c r="AF112" s="202"/>
      <c r="AG112" s="202"/>
      <c r="AH112" s="202"/>
      <c r="AI112" s="202"/>
      <c r="AJ112" s="202"/>
      <c r="AK112" s="202"/>
      <c r="AL112" s="202"/>
      <c r="AM112" s="202"/>
      <c r="AN112" s="202"/>
      <c r="AO112" s="202"/>
      <c r="AP112" s="202"/>
      <c r="AQ112" s="202"/>
      <c r="AR112" s="202"/>
      <c r="AS112" s="202"/>
    </row>
    <row r="113" spans="3:45" ht="15" customHeight="1">
      <c r="C113" s="202"/>
      <c r="D113" s="969" t="s">
        <v>22</v>
      </c>
      <c r="E113" s="969"/>
      <c r="F113" s="969"/>
      <c r="G113" s="969"/>
      <c r="H113" s="969"/>
      <c r="I113" s="969"/>
      <c r="J113" s="969"/>
      <c r="K113" s="969"/>
      <c r="L113" s="969"/>
      <c r="M113" s="969"/>
      <c r="N113" s="969"/>
      <c r="O113" s="202"/>
      <c r="P113" s="202"/>
      <c r="Q113" s="202"/>
      <c r="R113" s="202"/>
      <c r="S113" s="202"/>
      <c r="T113" s="202"/>
      <c r="U113" s="202"/>
      <c r="V113" s="202"/>
      <c r="W113" s="202"/>
      <c r="X113" s="202"/>
      <c r="Y113" s="202"/>
      <c r="Z113" s="202"/>
      <c r="AA113" s="202"/>
      <c r="AB113" s="202"/>
      <c r="AC113" s="202"/>
      <c r="AD113" s="202"/>
      <c r="AE113" s="202"/>
      <c r="AF113" s="202"/>
      <c r="AG113" s="202"/>
      <c r="AH113" s="202"/>
      <c r="AI113" s="202"/>
      <c r="AJ113" s="202"/>
      <c r="AK113" s="202"/>
      <c r="AL113" s="202"/>
      <c r="AM113" s="202"/>
      <c r="AN113" s="202"/>
      <c r="AO113" s="202"/>
      <c r="AP113" s="202"/>
      <c r="AQ113" s="202"/>
      <c r="AR113" s="202"/>
      <c r="AS113" s="202"/>
    </row>
    <row r="114" spans="3:45" ht="14.25" customHeight="1">
      <c r="C114" s="259"/>
      <c r="D114" s="260" t="s">
        <v>49</v>
      </c>
      <c r="E114" s="260"/>
      <c r="F114" s="260"/>
      <c r="G114" s="260"/>
      <c r="H114" s="260"/>
      <c r="I114" s="260"/>
      <c r="J114" s="260"/>
      <c r="K114" s="260"/>
      <c r="L114" s="260"/>
      <c r="M114" s="260"/>
      <c r="N114" s="260"/>
      <c r="O114" s="260"/>
      <c r="P114" s="260"/>
      <c r="Q114" s="260"/>
      <c r="R114" s="260"/>
      <c r="S114" s="260"/>
      <c r="T114" s="260"/>
      <c r="U114" s="260"/>
      <c r="V114" s="260"/>
      <c r="W114" s="260"/>
      <c r="X114" s="260"/>
      <c r="Y114" s="260"/>
      <c r="Z114" s="260"/>
      <c r="AA114" s="260"/>
      <c r="AB114" s="260"/>
      <c r="AC114" s="260"/>
      <c r="AD114" s="260"/>
      <c r="AE114" s="260"/>
      <c r="AF114" s="260"/>
      <c r="AG114" s="260"/>
      <c r="AH114" s="260"/>
      <c r="AI114" s="260"/>
      <c r="AJ114" s="260"/>
      <c r="AK114" s="260"/>
      <c r="AL114" s="260"/>
      <c r="AM114" s="260"/>
      <c r="AN114" s="260"/>
      <c r="AO114" s="260"/>
      <c r="AP114" s="260"/>
      <c r="AQ114" s="260"/>
      <c r="AR114" s="260"/>
      <c r="AS114" s="259"/>
    </row>
    <row r="115" spans="3:45" s="261" customFormat="1" ht="14.25" customHeight="1">
      <c r="C115" s="202"/>
      <c r="D115" s="260" t="s">
        <v>74</v>
      </c>
      <c r="E115" s="260"/>
      <c r="F115" s="260"/>
      <c r="G115" s="260"/>
      <c r="H115" s="260"/>
      <c r="I115" s="260"/>
      <c r="J115" s="260"/>
      <c r="K115" s="260"/>
      <c r="L115" s="260"/>
      <c r="M115" s="260"/>
      <c r="N115" s="260"/>
      <c r="O115" s="260"/>
      <c r="P115" s="260"/>
      <c r="Q115" s="260"/>
      <c r="R115" s="260"/>
      <c r="S115" s="260"/>
      <c r="T115" s="260"/>
      <c r="U115" s="260"/>
      <c r="V115" s="260"/>
      <c r="W115" s="260"/>
      <c r="X115" s="260"/>
      <c r="Y115" s="260"/>
      <c r="Z115" s="260"/>
      <c r="AA115" s="260"/>
      <c r="AB115" s="260"/>
      <c r="AC115" s="260"/>
      <c r="AD115" s="260"/>
      <c r="AE115" s="260"/>
      <c r="AF115" s="260"/>
      <c r="AG115" s="260"/>
      <c r="AH115" s="260"/>
      <c r="AI115" s="260"/>
      <c r="AJ115" s="260"/>
      <c r="AK115" s="260"/>
      <c r="AL115" s="260"/>
      <c r="AM115" s="260"/>
      <c r="AN115" s="260"/>
      <c r="AO115" s="260"/>
      <c r="AP115" s="260"/>
      <c r="AQ115" s="260"/>
      <c r="AR115" s="260"/>
      <c r="AS115" s="202"/>
    </row>
    <row r="116" spans="3:45" ht="14.25" customHeight="1">
      <c r="C116" s="202"/>
      <c r="D116" s="260" t="s">
        <v>64</v>
      </c>
      <c r="E116" s="260"/>
      <c r="F116" s="260"/>
      <c r="G116" s="260"/>
      <c r="H116" s="260"/>
      <c r="I116" s="260"/>
      <c r="J116" s="260"/>
      <c r="K116" s="260"/>
      <c r="L116" s="260"/>
      <c r="M116" s="260"/>
      <c r="N116" s="260"/>
      <c r="O116" s="260"/>
      <c r="P116" s="260"/>
      <c r="Q116" s="260"/>
      <c r="R116" s="260"/>
      <c r="S116" s="260"/>
      <c r="T116" s="260"/>
      <c r="U116" s="260"/>
      <c r="V116" s="260"/>
      <c r="W116" s="260"/>
      <c r="X116" s="260"/>
      <c r="Y116" s="260"/>
      <c r="Z116" s="260"/>
      <c r="AA116" s="260"/>
      <c r="AB116" s="260"/>
      <c r="AC116" s="260"/>
      <c r="AD116" s="260"/>
      <c r="AE116" s="260"/>
      <c r="AF116" s="260"/>
      <c r="AG116" s="260"/>
      <c r="AH116" s="260"/>
      <c r="AI116" s="260"/>
      <c r="AJ116" s="260"/>
      <c r="AK116" s="260"/>
      <c r="AL116" s="260"/>
      <c r="AM116" s="260"/>
      <c r="AN116" s="260"/>
      <c r="AO116" s="260"/>
      <c r="AP116" s="260"/>
      <c r="AQ116" s="260"/>
      <c r="AR116" s="260"/>
      <c r="AS116" s="202"/>
    </row>
    <row r="117" spans="3:45" ht="14.25" customHeight="1">
      <c r="C117" s="202"/>
      <c r="D117" s="260" t="s">
        <v>65</v>
      </c>
      <c r="E117" s="260"/>
      <c r="F117" s="260"/>
      <c r="G117" s="260"/>
      <c r="H117" s="260"/>
      <c r="I117" s="260"/>
      <c r="J117" s="260"/>
      <c r="K117" s="260"/>
      <c r="L117" s="260"/>
      <c r="M117" s="260"/>
      <c r="N117" s="260"/>
      <c r="O117" s="260"/>
      <c r="P117" s="260"/>
      <c r="Q117" s="260"/>
      <c r="R117" s="260"/>
      <c r="S117" s="260"/>
      <c r="T117" s="260"/>
      <c r="U117" s="260"/>
      <c r="V117" s="260"/>
      <c r="W117" s="260"/>
      <c r="X117" s="260"/>
      <c r="Y117" s="260"/>
      <c r="Z117" s="260"/>
      <c r="AA117" s="260"/>
      <c r="AB117" s="260"/>
      <c r="AC117" s="260"/>
      <c r="AD117" s="260"/>
      <c r="AE117" s="260"/>
      <c r="AF117" s="260"/>
      <c r="AG117" s="260"/>
      <c r="AH117" s="260"/>
      <c r="AI117" s="260"/>
      <c r="AJ117" s="260"/>
      <c r="AK117" s="260"/>
      <c r="AL117" s="260"/>
      <c r="AM117" s="260"/>
      <c r="AN117" s="260"/>
      <c r="AO117" s="260"/>
      <c r="AP117" s="260"/>
      <c r="AQ117" s="260"/>
      <c r="AR117" s="260"/>
      <c r="AS117" s="202"/>
    </row>
    <row r="118" spans="3:45" ht="14.25" customHeight="1">
      <c r="C118" s="202"/>
      <c r="D118" s="260" t="s">
        <v>23</v>
      </c>
      <c r="E118" s="260"/>
      <c r="F118" s="260"/>
      <c r="G118" s="260"/>
      <c r="H118" s="260"/>
      <c r="I118" s="260"/>
      <c r="J118" s="260"/>
      <c r="K118" s="260"/>
      <c r="L118" s="260"/>
      <c r="M118" s="260"/>
      <c r="N118" s="260"/>
      <c r="O118" s="260"/>
      <c r="P118" s="260"/>
      <c r="Q118" s="260"/>
      <c r="R118" s="260"/>
      <c r="S118" s="260"/>
      <c r="T118" s="260"/>
      <c r="U118" s="260"/>
      <c r="V118" s="260"/>
      <c r="W118" s="260"/>
      <c r="X118" s="260"/>
      <c r="Y118" s="260"/>
      <c r="Z118" s="260"/>
      <c r="AA118" s="260"/>
      <c r="AB118" s="260"/>
      <c r="AC118" s="260"/>
      <c r="AD118" s="260"/>
      <c r="AE118" s="260"/>
      <c r="AF118" s="260"/>
      <c r="AG118" s="260"/>
      <c r="AH118" s="260"/>
      <c r="AI118" s="260"/>
      <c r="AJ118" s="260"/>
      <c r="AK118" s="260"/>
      <c r="AL118" s="260"/>
      <c r="AM118" s="260"/>
      <c r="AN118" s="260"/>
      <c r="AO118" s="260"/>
      <c r="AP118" s="260"/>
      <c r="AQ118" s="260"/>
      <c r="AR118" s="260"/>
      <c r="AS118" s="202"/>
    </row>
    <row r="119" spans="3:45" ht="14.25" customHeight="1">
      <c r="C119" s="202"/>
      <c r="D119" s="260" t="s">
        <v>66</v>
      </c>
      <c r="E119" s="260"/>
      <c r="F119" s="260"/>
      <c r="G119" s="260"/>
      <c r="H119" s="260"/>
      <c r="I119" s="260"/>
      <c r="J119" s="260"/>
      <c r="K119" s="260"/>
      <c r="L119" s="260"/>
      <c r="M119" s="260"/>
      <c r="N119" s="260"/>
      <c r="O119" s="260"/>
      <c r="P119" s="260"/>
      <c r="Q119" s="260"/>
      <c r="R119" s="260"/>
      <c r="S119" s="260"/>
      <c r="T119" s="260"/>
      <c r="U119" s="260"/>
      <c r="V119" s="260"/>
      <c r="W119" s="260"/>
      <c r="X119" s="260"/>
      <c r="Y119" s="260"/>
      <c r="Z119" s="260"/>
      <c r="AA119" s="260"/>
      <c r="AB119" s="260"/>
      <c r="AC119" s="260"/>
      <c r="AD119" s="260"/>
      <c r="AE119" s="260"/>
      <c r="AF119" s="260"/>
      <c r="AG119" s="260"/>
      <c r="AH119" s="260"/>
      <c r="AI119" s="260"/>
      <c r="AJ119" s="260"/>
      <c r="AK119" s="260"/>
      <c r="AL119" s="260"/>
      <c r="AM119" s="260"/>
      <c r="AN119" s="260"/>
      <c r="AO119" s="260"/>
      <c r="AP119" s="260"/>
      <c r="AQ119" s="260"/>
      <c r="AR119" s="260"/>
      <c r="AS119" s="202"/>
    </row>
    <row r="120" spans="3:45" ht="14.25" customHeight="1">
      <c r="C120" s="221"/>
      <c r="D120" s="262" t="s">
        <v>82</v>
      </c>
      <c r="E120" s="262"/>
      <c r="F120" s="262"/>
      <c r="G120" s="262"/>
      <c r="H120" s="262"/>
      <c r="I120" s="262"/>
      <c r="J120" s="262"/>
      <c r="K120" s="262"/>
      <c r="L120" s="262"/>
      <c r="M120" s="262"/>
      <c r="N120" s="262"/>
      <c r="O120" s="262"/>
      <c r="P120" s="262"/>
      <c r="Q120" s="262"/>
      <c r="R120" s="262"/>
      <c r="S120" s="262"/>
      <c r="T120" s="262"/>
      <c r="U120" s="262"/>
      <c r="V120" s="262"/>
      <c r="W120" s="262"/>
      <c r="X120" s="262"/>
      <c r="Y120" s="262"/>
      <c r="Z120" s="262"/>
      <c r="AA120" s="262"/>
      <c r="AB120" s="262"/>
      <c r="AC120" s="262"/>
      <c r="AD120" s="262"/>
      <c r="AE120" s="221"/>
      <c r="AF120" s="221"/>
      <c r="AG120" s="221"/>
      <c r="AH120" s="221"/>
      <c r="AI120" s="221"/>
      <c r="AJ120" s="221"/>
      <c r="AK120" s="221"/>
      <c r="AL120" s="221"/>
      <c r="AM120" s="221"/>
      <c r="AN120" s="221"/>
      <c r="AO120" s="221"/>
      <c r="AP120" s="221"/>
      <c r="AQ120" s="221"/>
      <c r="AR120" s="221"/>
      <c r="AS120" s="221"/>
    </row>
    <row r="121" spans="3:45" ht="14.25" customHeight="1">
      <c r="C121" s="221"/>
      <c r="D121" s="262" t="s">
        <v>83</v>
      </c>
      <c r="E121" s="262"/>
      <c r="F121" s="262"/>
      <c r="G121" s="262"/>
      <c r="H121" s="262"/>
      <c r="I121" s="262"/>
      <c r="J121" s="262"/>
      <c r="K121" s="262"/>
      <c r="L121" s="262"/>
      <c r="M121" s="262"/>
      <c r="N121" s="262"/>
      <c r="O121" s="262"/>
      <c r="P121" s="262"/>
      <c r="Q121" s="262"/>
      <c r="R121" s="262"/>
      <c r="S121" s="262"/>
      <c r="T121" s="262"/>
      <c r="U121" s="262"/>
      <c r="V121" s="262"/>
      <c r="W121" s="262"/>
      <c r="X121" s="262"/>
      <c r="Y121" s="262"/>
      <c r="Z121" s="262"/>
      <c r="AA121" s="262"/>
      <c r="AB121" s="262"/>
      <c r="AC121" s="262"/>
      <c r="AD121" s="262"/>
      <c r="AE121" s="221"/>
      <c r="AF121" s="221"/>
      <c r="AG121" s="221"/>
      <c r="AH121" s="221"/>
      <c r="AI121" s="221"/>
      <c r="AJ121" s="221"/>
      <c r="AK121" s="221"/>
      <c r="AL121" s="221"/>
      <c r="AM121" s="221"/>
      <c r="AN121" s="221"/>
      <c r="AO121" s="221"/>
      <c r="AP121" s="221"/>
      <c r="AQ121" s="221"/>
      <c r="AR121" s="221"/>
      <c r="AS121" s="221"/>
    </row>
    <row r="122" spans="3:45" ht="14.25" customHeight="1">
      <c r="C122" s="202"/>
      <c r="D122" s="202"/>
      <c r="E122" s="202"/>
      <c r="F122" s="202"/>
      <c r="G122" s="202"/>
      <c r="H122" s="202"/>
      <c r="I122" s="202"/>
      <c r="J122" s="202"/>
      <c r="K122" s="202"/>
      <c r="L122" s="202"/>
      <c r="M122" s="202"/>
      <c r="N122" s="202"/>
      <c r="O122" s="202"/>
      <c r="P122" s="202"/>
      <c r="Q122" s="202"/>
      <c r="R122" s="202"/>
      <c r="S122" s="202"/>
      <c r="T122" s="202"/>
      <c r="U122" s="202"/>
      <c r="V122" s="202"/>
      <c r="W122" s="202"/>
      <c r="X122" s="202"/>
      <c r="Y122" s="202"/>
      <c r="Z122" s="202"/>
      <c r="AA122" s="202"/>
      <c r="AB122" s="202"/>
      <c r="AC122" s="202"/>
      <c r="AD122" s="202"/>
      <c r="AE122" s="202"/>
      <c r="AF122" s="202"/>
      <c r="AG122" s="202"/>
      <c r="AH122" s="202"/>
      <c r="AI122" s="202"/>
      <c r="AJ122" s="202"/>
      <c r="AK122" s="202"/>
      <c r="AL122" s="202"/>
      <c r="AM122" s="202"/>
      <c r="AN122" s="202"/>
      <c r="AO122" s="202"/>
      <c r="AP122" s="202"/>
      <c r="AQ122" s="202"/>
      <c r="AR122" s="202"/>
      <c r="AS122" s="202"/>
    </row>
    <row r="123" spans="3:45" ht="14.25" customHeight="1">
      <c r="C123" s="202"/>
      <c r="D123" s="980" t="s">
        <v>67</v>
      </c>
      <c r="E123" s="980"/>
      <c r="F123" s="980"/>
      <c r="G123" s="980"/>
      <c r="H123" s="980"/>
      <c r="I123" s="980"/>
      <c r="J123" s="980"/>
      <c r="K123" s="980"/>
      <c r="L123" s="980"/>
      <c r="M123" s="980"/>
      <c r="N123" s="980"/>
      <c r="O123" s="980"/>
      <c r="P123" s="980"/>
      <c r="Q123" s="980"/>
      <c r="R123" s="980"/>
      <c r="S123" s="980"/>
      <c r="T123" s="980"/>
      <c r="U123" s="980"/>
      <c r="V123" s="980"/>
      <c r="W123" s="980"/>
      <c r="X123" s="980"/>
      <c r="Y123" s="980"/>
      <c r="Z123" s="980"/>
      <c r="AA123" s="980"/>
      <c r="AB123" s="980"/>
      <c r="AC123" s="980"/>
      <c r="AD123" s="980"/>
      <c r="AE123" s="980"/>
      <c r="AF123" s="980"/>
      <c r="AG123" s="980"/>
      <c r="AH123" s="980"/>
      <c r="AI123" s="980"/>
      <c r="AJ123" s="980"/>
      <c r="AK123" s="980"/>
      <c r="AL123" s="980"/>
      <c r="AM123" s="980"/>
      <c r="AN123" s="980"/>
      <c r="AO123" s="980"/>
      <c r="AP123" s="980"/>
      <c r="AQ123" s="980"/>
      <c r="AR123" s="980"/>
      <c r="AS123" s="202"/>
    </row>
    <row r="124" spans="3:45" ht="14.25" customHeight="1">
      <c r="C124" s="202"/>
      <c r="D124" s="980"/>
      <c r="E124" s="980"/>
      <c r="F124" s="980"/>
      <c r="G124" s="980"/>
      <c r="H124" s="980"/>
      <c r="I124" s="980"/>
      <c r="J124" s="980"/>
      <c r="K124" s="980"/>
      <c r="L124" s="980"/>
      <c r="M124" s="980"/>
      <c r="N124" s="980"/>
      <c r="O124" s="980"/>
      <c r="P124" s="980"/>
      <c r="Q124" s="980"/>
      <c r="R124" s="980"/>
      <c r="S124" s="980"/>
      <c r="T124" s="980"/>
      <c r="U124" s="980"/>
      <c r="V124" s="980"/>
      <c r="W124" s="980"/>
      <c r="X124" s="980"/>
      <c r="Y124" s="980"/>
      <c r="Z124" s="980"/>
      <c r="AA124" s="980"/>
      <c r="AB124" s="980"/>
      <c r="AC124" s="980"/>
      <c r="AD124" s="980"/>
      <c r="AE124" s="980"/>
      <c r="AF124" s="980"/>
      <c r="AG124" s="980"/>
      <c r="AH124" s="980"/>
      <c r="AI124" s="980"/>
      <c r="AJ124" s="980"/>
      <c r="AK124" s="980"/>
      <c r="AL124" s="980"/>
      <c r="AM124" s="980"/>
      <c r="AN124" s="980"/>
      <c r="AO124" s="980"/>
      <c r="AP124" s="980"/>
      <c r="AQ124" s="980"/>
      <c r="AR124" s="980"/>
      <c r="AS124" s="202"/>
    </row>
    <row r="125" spans="3:45" ht="14.25" customHeight="1">
      <c r="C125" s="202"/>
      <c r="D125" s="202"/>
      <c r="E125" s="202"/>
      <c r="F125" s="202"/>
      <c r="G125" s="202"/>
      <c r="H125" s="202"/>
      <c r="I125" s="202"/>
      <c r="J125" s="202"/>
      <c r="K125" s="202"/>
      <c r="L125" s="202"/>
      <c r="M125" s="202"/>
      <c r="N125" s="202"/>
      <c r="O125" s="202"/>
      <c r="P125" s="202"/>
      <c r="Q125" s="202"/>
      <c r="R125" s="202"/>
      <c r="S125" s="202"/>
      <c r="T125" s="202"/>
      <c r="U125" s="202"/>
      <c r="V125" s="202"/>
      <c r="W125" s="202"/>
      <c r="X125" s="202"/>
      <c r="Y125" s="202"/>
      <c r="Z125" s="202"/>
      <c r="AA125" s="202"/>
      <c r="AB125" s="202"/>
      <c r="AC125" s="202"/>
      <c r="AD125" s="202"/>
      <c r="AE125" s="202"/>
      <c r="AF125" s="202"/>
      <c r="AG125" s="202"/>
      <c r="AH125" s="202"/>
      <c r="AI125" s="202"/>
      <c r="AJ125" s="202"/>
      <c r="AK125" s="202"/>
      <c r="AL125" s="202"/>
      <c r="AM125" s="202"/>
      <c r="AN125" s="202"/>
      <c r="AO125" s="202"/>
      <c r="AP125" s="202"/>
      <c r="AQ125" s="202"/>
      <c r="AR125" s="202"/>
      <c r="AS125" s="202"/>
    </row>
    <row r="126" spans="3:45" ht="14.25" customHeight="1">
      <c r="C126" s="202"/>
      <c r="D126" s="202"/>
      <c r="E126" s="202"/>
      <c r="F126" s="202"/>
      <c r="G126" s="202"/>
      <c r="H126" s="202"/>
      <c r="I126" s="202"/>
      <c r="J126" s="202"/>
      <c r="K126" s="202"/>
      <c r="L126" s="202"/>
      <c r="M126" s="202"/>
      <c r="N126" s="202"/>
      <c r="O126" s="202"/>
      <c r="P126" s="202"/>
      <c r="Q126" s="202"/>
      <c r="R126" s="202"/>
      <c r="S126" s="202"/>
      <c r="T126" s="202"/>
      <c r="U126" s="202"/>
      <c r="V126" s="202"/>
      <c r="W126" s="202"/>
      <c r="X126" s="202"/>
      <c r="Y126" s="202"/>
      <c r="Z126" s="202"/>
      <c r="AA126" s="202"/>
      <c r="AB126" s="202"/>
      <c r="AC126" s="202"/>
      <c r="AD126" s="202"/>
      <c r="AE126" s="202"/>
      <c r="AF126" s="202"/>
      <c r="AG126" s="202"/>
      <c r="AH126" s="202"/>
      <c r="AI126" s="202"/>
      <c r="AJ126" s="202"/>
      <c r="AK126" s="202"/>
      <c r="AL126" s="202"/>
      <c r="AM126" s="202"/>
      <c r="AN126" s="202"/>
      <c r="AO126" s="202"/>
      <c r="AP126" s="202"/>
      <c r="AQ126" s="202"/>
      <c r="AR126" s="202"/>
      <c r="AS126" s="202"/>
    </row>
    <row r="127" spans="3:45" ht="15" customHeight="1">
      <c r="C127" s="202"/>
      <c r="D127" s="208"/>
      <c r="E127" s="208"/>
      <c r="F127" s="208"/>
      <c r="G127" s="208"/>
      <c r="H127" s="208"/>
      <c r="I127" s="208"/>
      <c r="J127" s="202"/>
      <c r="K127" s="202"/>
      <c r="L127" s="202"/>
      <c r="M127" s="202"/>
      <c r="N127" s="202"/>
      <c r="O127" s="202"/>
      <c r="P127" s="202"/>
      <c r="Q127" s="202"/>
      <c r="R127" s="202"/>
      <c r="S127" s="202"/>
      <c r="T127" s="202"/>
      <c r="U127" s="202"/>
      <c r="V127" s="202"/>
      <c r="W127" s="971" t="s">
        <v>85</v>
      </c>
      <c r="X127" s="971"/>
      <c r="Y127" s="971"/>
      <c r="Z127" s="971"/>
      <c r="AA127" s="971"/>
      <c r="AB127" s="971"/>
      <c r="AC127" s="971"/>
      <c r="AD127" s="971"/>
      <c r="AE127" s="971"/>
      <c r="AF127" s="971"/>
      <c r="AG127" s="971"/>
      <c r="AH127" s="971"/>
      <c r="AI127" s="971"/>
      <c r="AJ127" s="971"/>
      <c r="AK127" s="971"/>
      <c r="AL127" s="971"/>
      <c r="AM127" s="971"/>
      <c r="AN127" s="971"/>
      <c r="AO127" s="971"/>
      <c r="AP127" s="971"/>
      <c r="AQ127" s="202"/>
      <c r="AR127" s="202"/>
      <c r="AS127" s="202"/>
    </row>
    <row r="128" spans="3:45" ht="15" customHeight="1">
      <c r="C128" s="202"/>
      <c r="D128" s="208"/>
      <c r="E128" s="935"/>
      <c r="F128" s="935"/>
      <c r="G128" s="935"/>
      <c r="H128" s="935"/>
      <c r="I128" s="208"/>
      <c r="J128" s="202"/>
      <c r="K128" s="202"/>
      <c r="L128" s="202"/>
      <c r="M128" s="202"/>
      <c r="N128" s="202"/>
      <c r="O128" s="202"/>
      <c r="P128" s="202"/>
      <c r="Q128" s="202"/>
      <c r="R128" s="202"/>
      <c r="S128" s="202"/>
      <c r="T128" s="202"/>
      <c r="U128" s="202"/>
      <c r="V128" s="202"/>
      <c r="W128" s="202"/>
      <c r="X128" s="202"/>
      <c r="Y128" s="202"/>
      <c r="Z128" s="202"/>
      <c r="AA128" s="202"/>
      <c r="AB128" s="202"/>
      <c r="AC128" s="202"/>
      <c r="AD128" s="202"/>
      <c r="AE128" s="202"/>
      <c r="AF128" s="202"/>
      <c r="AG128" s="202"/>
      <c r="AH128" s="202"/>
      <c r="AI128" s="202"/>
      <c r="AJ128" s="202"/>
      <c r="AK128" s="202"/>
      <c r="AL128" s="202"/>
      <c r="AM128" s="202"/>
      <c r="AN128" s="202"/>
      <c r="AO128" s="202"/>
      <c r="AP128" s="202"/>
      <c r="AQ128" s="202"/>
      <c r="AR128" s="202"/>
      <c r="AS128" s="202"/>
    </row>
    <row r="129" spans="3:45" ht="15" customHeight="1">
      <c r="C129" s="202"/>
      <c r="D129" s="208"/>
      <c r="E129" s="208"/>
      <c r="F129" s="208"/>
      <c r="G129" s="208"/>
      <c r="H129" s="208"/>
      <c r="I129" s="208"/>
      <c r="J129" s="202"/>
      <c r="K129" s="202"/>
      <c r="L129" s="965" t="s">
        <v>2</v>
      </c>
      <c r="M129" s="965"/>
      <c r="N129" s="965"/>
      <c r="O129" s="965"/>
      <c r="P129" s="965"/>
      <c r="Q129" s="965"/>
      <c r="R129" s="965"/>
      <c r="S129" s="965"/>
      <c r="T129" s="965"/>
      <c r="U129" s="965"/>
      <c r="V129" s="965"/>
      <c r="W129" s="965"/>
      <c r="X129" s="965"/>
      <c r="Y129" s="965"/>
      <c r="Z129" s="965"/>
      <c r="AA129" s="965"/>
      <c r="AB129" s="965"/>
      <c r="AC129" s="965"/>
      <c r="AD129" s="965"/>
      <c r="AE129" s="965"/>
      <c r="AF129" s="965"/>
      <c r="AG129" s="965"/>
      <c r="AH129" s="965"/>
      <c r="AI129" s="965"/>
      <c r="AJ129" s="965"/>
      <c r="AK129" s="210"/>
      <c r="AL129" s="210"/>
      <c r="AM129" s="210"/>
      <c r="AN129" s="202"/>
      <c r="AO129" s="202"/>
      <c r="AP129" s="202"/>
      <c r="AQ129" s="202"/>
      <c r="AR129" s="202"/>
      <c r="AS129" s="202"/>
    </row>
    <row r="130" spans="3:45" ht="15" customHeight="1">
      <c r="C130" s="202"/>
      <c r="D130" s="208"/>
      <c r="E130" s="935"/>
      <c r="F130" s="935"/>
      <c r="G130" s="935"/>
      <c r="H130" s="935"/>
      <c r="I130" s="208"/>
      <c r="J130" s="202"/>
      <c r="K130" s="202"/>
      <c r="L130" s="965"/>
      <c r="M130" s="965"/>
      <c r="N130" s="965"/>
      <c r="O130" s="965"/>
      <c r="P130" s="965"/>
      <c r="Q130" s="965"/>
      <c r="R130" s="965"/>
      <c r="S130" s="965"/>
      <c r="T130" s="965"/>
      <c r="U130" s="965"/>
      <c r="V130" s="965"/>
      <c r="W130" s="965"/>
      <c r="X130" s="965"/>
      <c r="Y130" s="965"/>
      <c r="Z130" s="965"/>
      <c r="AA130" s="965"/>
      <c r="AB130" s="965"/>
      <c r="AC130" s="965"/>
      <c r="AD130" s="965"/>
      <c r="AE130" s="965"/>
      <c r="AF130" s="965"/>
      <c r="AG130" s="965"/>
      <c r="AH130" s="965"/>
      <c r="AI130" s="965"/>
      <c r="AJ130" s="965"/>
      <c r="AK130" s="210"/>
      <c r="AL130" s="210"/>
      <c r="AM130" s="210"/>
      <c r="AN130" s="202"/>
      <c r="AO130" s="202"/>
      <c r="AP130" s="202"/>
      <c r="AQ130" s="202"/>
      <c r="AR130" s="202"/>
      <c r="AS130" s="202"/>
    </row>
    <row r="131" spans="3:45" ht="15" customHeight="1">
      <c r="C131" s="202"/>
      <c r="D131" s="208"/>
      <c r="E131" s="208"/>
      <c r="F131" s="208"/>
      <c r="G131" s="208"/>
      <c r="H131" s="208"/>
      <c r="I131" s="215"/>
      <c r="J131" s="215"/>
      <c r="K131" s="215"/>
      <c r="L131" s="965"/>
      <c r="M131" s="965"/>
      <c r="N131" s="965"/>
      <c r="O131" s="965"/>
      <c r="P131" s="965"/>
      <c r="Q131" s="965"/>
      <c r="R131" s="965"/>
      <c r="S131" s="965"/>
      <c r="T131" s="965"/>
      <c r="U131" s="965"/>
      <c r="V131" s="965"/>
      <c r="W131" s="965"/>
      <c r="X131" s="965"/>
      <c r="Y131" s="965"/>
      <c r="Z131" s="965"/>
      <c r="AA131" s="965"/>
      <c r="AB131" s="965"/>
      <c r="AC131" s="965"/>
      <c r="AD131" s="965"/>
      <c r="AE131" s="965"/>
      <c r="AF131" s="965"/>
      <c r="AG131" s="965"/>
      <c r="AH131" s="965"/>
      <c r="AI131" s="965"/>
      <c r="AJ131" s="965"/>
      <c r="AK131" s="210"/>
      <c r="AL131" s="210"/>
      <c r="AM131" s="210"/>
      <c r="AN131" s="202"/>
      <c r="AO131" s="202"/>
      <c r="AP131" s="202"/>
      <c r="AQ131" s="202"/>
      <c r="AR131" s="202"/>
      <c r="AS131" s="202"/>
    </row>
    <row r="132" spans="3:45" ht="15" customHeight="1">
      <c r="C132" s="202"/>
      <c r="D132" s="208"/>
      <c r="E132" s="208"/>
      <c r="F132" s="208"/>
      <c r="G132" s="208"/>
      <c r="H132" s="208"/>
      <c r="I132" s="202"/>
      <c r="J132" s="202"/>
      <c r="K132" s="202"/>
      <c r="L132" s="202"/>
      <c r="M132" s="202"/>
      <c r="N132" s="202"/>
      <c r="O132" s="202"/>
      <c r="P132" s="202"/>
      <c r="Q132" s="202"/>
      <c r="R132" s="202"/>
      <c r="S132" s="202"/>
      <c r="T132" s="202"/>
      <c r="U132" s="202"/>
      <c r="V132" s="202"/>
      <c r="W132" s="202"/>
      <c r="X132" s="202"/>
      <c r="Y132" s="202"/>
      <c r="Z132" s="202"/>
      <c r="AA132" s="202"/>
      <c r="AB132" s="202"/>
      <c r="AC132" s="202"/>
      <c r="AD132" s="202"/>
      <c r="AE132" s="202"/>
      <c r="AF132" s="202"/>
      <c r="AG132" s="202"/>
      <c r="AH132" s="202"/>
      <c r="AI132" s="202"/>
      <c r="AJ132" s="202"/>
      <c r="AK132" s="202"/>
      <c r="AL132" s="202"/>
      <c r="AM132" s="202"/>
      <c r="AN132" s="202"/>
      <c r="AO132" s="202"/>
      <c r="AP132" s="202"/>
      <c r="AQ132" s="202"/>
      <c r="AR132" s="202"/>
      <c r="AS132" s="202"/>
    </row>
    <row r="133" spans="3:45" ht="15" customHeight="1">
      <c r="C133" s="202"/>
      <c r="D133" s="202"/>
      <c r="E133" s="202"/>
      <c r="F133" s="202"/>
      <c r="G133" s="202"/>
      <c r="H133" s="202"/>
      <c r="I133" s="202"/>
      <c r="J133" s="202"/>
      <c r="K133" s="202"/>
      <c r="L133" s="202"/>
      <c r="M133" s="202"/>
      <c r="N133" s="202"/>
      <c r="O133" s="202"/>
      <c r="P133" s="202"/>
      <c r="Q133" s="202"/>
      <c r="R133" s="202"/>
      <c r="S133" s="202"/>
      <c r="T133" s="202"/>
      <c r="U133" s="202"/>
      <c r="V133" s="202"/>
      <c r="W133" s="202"/>
      <c r="X133" s="202"/>
      <c r="Y133" s="202"/>
      <c r="Z133" s="202"/>
      <c r="AA133" s="202"/>
      <c r="AB133" s="202"/>
      <c r="AC133" s="202"/>
      <c r="AD133" s="202"/>
      <c r="AE133" s="216" t="s">
        <v>436</v>
      </c>
      <c r="AF133" s="216"/>
      <c r="AG133" s="932">
        <v>4</v>
      </c>
      <c r="AH133" s="932"/>
      <c r="AI133" s="216" t="s">
        <v>104</v>
      </c>
      <c r="AJ133" s="932">
        <v>12</v>
      </c>
      <c r="AK133" s="932"/>
      <c r="AL133" s="216" t="s">
        <v>106</v>
      </c>
      <c r="AM133" s="932">
        <v>8</v>
      </c>
      <c r="AN133" s="932"/>
      <c r="AO133" s="216" t="s">
        <v>107</v>
      </c>
      <c r="AP133" s="216"/>
      <c r="AQ133" s="202"/>
      <c r="AR133" s="202"/>
      <c r="AS133" s="202"/>
    </row>
    <row r="134" spans="3:45" ht="15" customHeight="1">
      <c r="C134" s="202"/>
      <c r="D134" s="202"/>
      <c r="E134" s="202"/>
      <c r="F134" s="202"/>
      <c r="G134" s="202"/>
      <c r="H134" s="202"/>
      <c r="I134" s="202"/>
      <c r="J134" s="202"/>
      <c r="K134" s="202"/>
      <c r="L134" s="202"/>
      <c r="M134" s="202"/>
      <c r="N134" s="202"/>
      <c r="O134" s="202"/>
      <c r="P134" s="202"/>
      <c r="Q134" s="202"/>
      <c r="R134" s="202"/>
      <c r="S134" s="202"/>
      <c r="T134" s="202"/>
      <c r="U134" s="202"/>
      <c r="V134" s="202"/>
      <c r="W134" s="202"/>
      <c r="X134" s="202"/>
      <c r="Y134" s="202"/>
      <c r="Z134" s="202"/>
      <c r="AA134" s="202"/>
      <c r="AB134" s="202"/>
      <c r="AC134" s="202"/>
      <c r="AD134" s="202"/>
      <c r="AE134" s="202"/>
      <c r="AF134" s="202"/>
      <c r="AG134" s="220"/>
      <c r="AH134" s="202"/>
      <c r="AI134" s="202"/>
      <c r="AJ134" s="202"/>
      <c r="AK134" s="202"/>
      <c r="AL134" s="202"/>
      <c r="AM134" s="202"/>
      <c r="AN134" s="202"/>
      <c r="AO134" s="202"/>
      <c r="AP134" s="202"/>
      <c r="AQ134" s="202"/>
      <c r="AR134" s="202"/>
      <c r="AS134" s="202"/>
    </row>
    <row r="135" spans="3:45" ht="15" customHeight="1">
      <c r="C135" s="202"/>
      <c r="D135" s="202"/>
      <c r="E135" s="202"/>
      <c r="F135" s="202"/>
      <c r="G135" s="202"/>
      <c r="H135" s="202"/>
      <c r="I135" s="202" t="s">
        <v>3</v>
      </c>
      <c r="J135" s="202"/>
      <c r="K135" s="202"/>
      <c r="L135" s="202"/>
      <c r="M135" s="202"/>
      <c r="N135" s="202"/>
      <c r="O135" s="202"/>
      <c r="P135" s="202"/>
      <c r="Q135" s="202"/>
      <c r="R135" s="202"/>
      <c r="S135" s="202"/>
      <c r="T135" s="202"/>
      <c r="U135" s="202"/>
      <c r="V135" s="202"/>
      <c r="W135" s="202"/>
      <c r="X135" s="202"/>
      <c r="Y135" s="202"/>
      <c r="Z135" s="202"/>
      <c r="AA135" s="202"/>
      <c r="AB135" s="202"/>
      <c r="AC135" s="202"/>
      <c r="AD135" s="202"/>
      <c r="AE135" s="202"/>
      <c r="AF135" s="202"/>
      <c r="AG135" s="202"/>
      <c r="AH135" s="202"/>
      <c r="AI135" s="202"/>
      <c r="AJ135" s="202"/>
      <c r="AK135" s="202"/>
      <c r="AL135" s="202"/>
      <c r="AM135" s="202"/>
      <c r="AN135" s="202"/>
      <c r="AO135" s="202"/>
      <c r="AP135" s="202"/>
      <c r="AQ135" s="202"/>
      <c r="AR135" s="202"/>
      <c r="AS135" s="202"/>
    </row>
    <row r="136" spans="3:45" ht="15" customHeight="1">
      <c r="C136" s="202"/>
      <c r="D136" s="202"/>
      <c r="E136" s="202"/>
      <c r="F136" s="202"/>
      <c r="G136" s="202"/>
      <c r="H136" s="202"/>
      <c r="I136" s="202"/>
      <c r="J136" s="202"/>
      <c r="K136" s="202"/>
      <c r="L136" s="202"/>
      <c r="M136" s="202"/>
      <c r="N136" s="202"/>
      <c r="O136" s="202"/>
      <c r="P136" s="202"/>
      <c r="Q136" s="202"/>
      <c r="R136" s="202"/>
      <c r="S136" s="202"/>
      <c r="T136" s="202"/>
      <c r="U136" s="202"/>
      <c r="V136" s="202"/>
      <c r="W136" s="202"/>
      <c r="X136" s="202"/>
      <c r="Y136" s="202"/>
      <c r="Z136" s="202"/>
      <c r="AA136" s="202"/>
      <c r="AB136" s="202"/>
      <c r="AC136" s="202"/>
      <c r="AD136" s="202"/>
      <c r="AE136" s="202"/>
      <c r="AF136" s="202"/>
      <c r="AG136" s="202"/>
      <c r="AH136" s="202"/>
      <c r="AI136" s="202"/>
      <c r="AJ136" s="202"/>
      <c r="AK136" s="202"/>
      <c r="AL136" s="202"/>
      <c r="AM136" s="202"/>
      <c r="AN136" s="202"/>
      <c r="AO136" s="202"/>
      <c r="AP136" s="202"/>
      <c r="AQ136" s="202"/>
      <c r="AR136" s="202"/>
      <c r="AS136" s="202"/>
    </row>
    <row r="137" spans="3:45" ht="15" customHeight="1">
      <c r="C137" s="202"/>
      <c r="D137" s="202"/>
      <c r="E137" s="202"/>
      <c r="F137" s="202"/>
      <c r="G137" s="202"/>
      <c r="H137" s="202"/>
      <c r="I137" s="202"/>
      <c r="J137" s="202"/>
      <c r="K137" s="202"/>
      <c r="L137" s="202"/>
      <c r="M137" s="202"/>
      <c r="N137" s="202"/>
      <c r="O137" s="202"/>
      <c r="P137" s="202"/>
      <c r="Q137" s="202"/>
      <c r="R137" s="202"/>
      <c r="S137" s="202"/>
      <c r="T137" s="202"/>
      <c r="U137" s="202"/>
      <c r="V137" s="202"/>
      <c r="W137" s="202"/>
      <c r="X137" s="202"/>
      <c r="Y137" s="202"/>
      <c r="Z137" s="202"/>
      <c r="AA137" s="202"/>
      <c r="AB137" s="967" t="str">
        <f>データ入力シート!F5&amp;" "&amp;データ入力シート!N5</f>
        <v xml:space="preserve"> </v>
      </c>
      <c r="AC137" s="968"/>
      <c r="AD137" s="968"/>
      <c r="AE137" s="968"/>
      <c r="AF137" s="968"/>
      <c r="AG137" s="968"/>
      <c r="AH137" s="968"/>
      <c r="AI137" s="968"/>
      <c r="AJ137" s="968"/>
      <c r="AK137" s="968"/>
      <c r="AL137" s="968"/>
      <c r="AM137" s="968"/>
      <c r="AN137" s="968"/>
      <c r="AO137" s="968"/>
      <c r="AP137" s="202"/>
      <c r="AQ137" s="202"/>
      <c r="AR137" s="202"/>
      <c r="AS137" s="202"/>
    </row>
    <row r="138" spans="3:45" ht="15" customHeight="1">
      <c r="C138" s="202"/>
      <c r="D138" s="202"/>
      <c r="E138" s="202"/>
      <c r="F138" s="202"/>
      <c r="G138" s="202"/>
      <c r="H138" s="202"/>
      <c r="I138" s="202"/>
      <c r="J138" s="202"/>
      <c r="K138" s="202"/>
      <c r="L138" s="202"/>
      <c r="M138" s="202"/>
      <c r="N138" s="202"/>
      <c r="O138" s="202"/>
      <c r="P138" s="202"/>
      <c r="Q138" s="202"/>
      <c r="R138" s="202"/>
      <c r="S138" s="202"/>
      <c r="T138" s="202"/>
      <c r="U138" s="202"/>
      <c r="V138" s="221"/>
      <c r="W138" s="202"/>
      <c r="X138" s="202"/>
      <c r="Y138" s="202" t="s">
        <v>4</v>
      </c>
      <c r="Z138" s="202"/>
      <c r="AA138" s="202"/>
      <c r="AB138" s="968"/>
      <c r="AC138" s="968"/>
      <c r="AD138" s="968"/>
      <c r="AE138" s="968"/>
      <c r="AF138" s="968"/>
      <c r="AG138" s="968"/>
      <c r="AH138" s="968"/>
      <c r="AI138" s="968"/>
      <c r="AJ138" s="968"/>
      <c r="AK138" s="968"/>
      <c r="AL138" s="968"/>
      <c r="AM138" s="968"/>
      <c r="AN138" s="968"/>
      <c r="AO138" s="968"/>
      <c r="AP138" s="202" t="s">
        <v>5</v>
      </c>
      <c r="AQ138" s="202"/>
      <c r="AR138" s="202"/>
      <c r="AS138" s="202"/>
    </row>
    <row r="139" spans="3:45" ht="15" customHeight="1">
      <c r="C139" s="202"/>
      <c r="D139" s="202"/>
      <c r="E139" s="202"/>
      <c r="F139" s="202"/>
      <c r="G139" s="202"/>
      <c r="H139" s="202"/>
      <c r="I139" s="202"/>
      <c r="J139" s="202"/>
      <c r="K139" s="202"/>
      <c r="L139" s="202"/>
      <c r="M139" s="202"/>
      <c r="N139" s="202"/>
      <c r="O139" s="202"/>
      <c r="P139" s="202"/>
      <c r="Q139" s="202"/>
      <c r="R139" s="202"/>
      <c r="S139" s="202"/>
      <c r="T139" s="202"/>
      <c r="U139" s="202"/>
      <c r="V139" s="202"/>
      <c r="W139" s="202"/>
      <c r="X139" s="202"/>
      <c r="Y139" s="202"/>
      <c r="Z139" s="202"/>
      <c r="AA139" s="202"/>
      <c r="AB139" s="968"/>
      <c r="AC139" s="968"/>
      <c r="AD139" s="968"/>
      <c r="AE139" s="968"/>
      <c r="AF139" s="968"/>
      <c r="AG139" s="968"/>
      <c r="AH139" s="968"/>
      <c r="AI139" s="968"/>
      <c r="AJ139" s="968"/>
      <c r="AK139" s="968"/>
      <c r="AL139" s="968"/>
      <c r="AM139" s="968"/>
      <c r="AN139" s="968"/>
      <c r="AO139" s="968"/>
      <c r="AP139" s="202"/>
      <c r="AQ139" s="202"/>
      <c r="AR139" s="202"/>
      <c r="AS139" s="202"/>
    </row>
    <row r="140" spans="3:45" ht="15" customHeight="1">
      <c r="C140" s="202"/>
      <c r="D140" s="202"/>
      <c r="E140" s="202"/>
      <c r="F140" s="202"/>
      <c r="G140" s="202"/>
      <c r="H140" s="202"/>
      <c r="I140" s="202"/>
      <c r="J140" s="202"/>
      <c r="K140" s="202"/>
      <c r="L140" s="202"/>
      <c r="M140" s="202"/>
      <c r="N140" s="202"/>
      <c r="O140" s="202"/>
      <c r="P140" s="202"/>
      <c r="Q140" s="202"/>
      <c r="R140" s="202"/>
      <c r="S140" s="202"/>
      <c r="T140" s="202"/>
      <c r="U140" s="202"/>
      <c r="V140" s="202"/>
      <c r="W140" s="202"/>
      <c r="X140" s="202"/>
      <c r="Y140" s="202"/>
      <c r="Z140" s="202"/>
      <c r="AA140" s="202"/>
      <c r="AB140" s="202"/>
      <c r="AC140" s="202"/>
      <c r="AD140" s="202"/>
      <c r="AE140" s="202"/>
      <c r="AF140" s="202"/>
      <c r="AG140" s="202"/>
      <c r="AH140" s="202"/>
      <c r="AI140" s="202"/>
      <c r="AJ140" s="202"/>
      <c r="AK140" s="202"/>
      <c r="AL140" s="202"/>
      <c r="AM140" s="202"/>
      <c r="AN140" s="202"/>
      <c r="AO140" s="202"/>
      <c r="AP140" s="202"/>
      <c r="AQ140" s="202"/>
      <c r="AR140" s="202"/>
      <c r="AS140" s="202"/>
    </row>
    <row r="141" spans="3:45" ht="15" customHeight="1">
      <c r="C141" s="202"/>
      <c r="D141" s="202"/>
      <c r="E141" s="202"/>
      <c r="F141" s="202"/>
      <c r="G141" s="202"/>
      <c r="H141" s="966" t="s">
        <v>47</v>
      </c>
      <c r="I141" s="966"/>
      <c r="J141" s="966"/>
      <c r="K141" s="966"/>
      <c r="L141" s="966"/>
      <c r="M141" s="966"/>
      <c r="N141" s="966"/>
      <c r="O141" s="966"/>
      <c r="P141" s="966"/>
      <c r="Q141" s="966"/>
      <c r="R141" s="966"/>
      <c r="S141" s="966"/>
      <c r="T141" s="966"/>
      <c r="U141" s="966"/>
      <c r="V141" s="966"/>
      <c r="W141" s="966"/>
      <c r="X141" s="966"/>
      <c r="Y141" s="966"/>
      <c r="Z141" s="966"/>
      <c r="AA141" s="966"/>
      <c r="AB141" s="966"/>
      <c r="AC141" s="966"/>
      <c r="AD141" s="966"/>
      <c r="AE141" s="966"/>
      <c r="AF141" s="966"/>
      <c r="AG141" s="966"/>
      <c r="AH141" s="966"/>
      <c r="AI141" s="966"/>
      <c r="AJ141" s="966"/>
      <c r="AK141" s="966"/>
      <c r="AL141" s="966"/>
      <c r="AM141" s="966"/>
      <c r="AN141" s="966"/>
      <c r="AO141" s="966"/>
      <c r="AP141" s="966"/>
      <c r="AQ141" s="202"/>
      <c r="AR141" s="202"/>
      <c r="AS141" s="202"/>
    </row>
    <row r="142" spans="3:45" ht="18" customHeight="1">
      <c r="C142" s="202"/>
      <c r="D142" s="202"/>
      <c r="E142" s="202"/>
      <c r="F142" s="202"/>
      <c r="G142" s="966" t="s">
        <v>48</v>
      </c>
      <c r="H142" s="966"/>
      <c r="I142" s="966"/>
      <c r="J142" s="966"/>
      <c r="K142" s="966"/>
      <c r="L142" s="966"/>
      <c r="M142" s="966"/>
      <c r="N142" s="966"/>
      <c r="O142" s="966"/>
      <c r="P142" s="966"/>
      <c r="Q142" s="966"/>
      <c r="R142" s="966"/>
      <c r="S142" s="966"/>
      <c r="T142" s="966"/>
      <c r="U142" s="966"/>
      <c r="V142" s="966"/>
      <c r="W142" s="966"/>
      <c r="X142" s="966"/>
      <c r="Y142" s="966"/>
      <c r="Z142" s="966"/>
      <c r="AA142" s="966"/>
      <c r="AB142" s="966"/>
      <c r="AC142" s="966"/>
      <c r="AD142" s="966"/>
      <c r="AE142" s="966"/>
      <c r="AF142" s="966"/>
      <c r="AG142" s="202"/>
      <c r="AH142" s="202"/>
      <c r="AI142" s="202"/>
      <c r="AJ142" s="202"/>
      <c r="AK142" s="202"/>
      <c r="AL142" s="202"/>
      <c r="AM142" s="202"/>
      <c r="AN142" s="202"/>
      <c r="AO142" s="202"/>
      <c r="AP142" s="202"/>
      <c r="AQ142" s="202"/>
      <c r="AR142" s="202"/>
      <c r="AS142" s="202"/>
    </row>
    <row r="143" spans="3:45" ht="18" customHeight="1" thickBot="1">
      <c r="C143" s="202"/>
      <c r="D143" s="202"/>
      <c r="E143" s="202"/>
      <c r="F143" s="202"/>
      <c r="G143" s="202"/>
      <c r="H143" s="202"/>
      <c r="I143" s="202"/>
      <c r="J143" s="202"/>
      <c r="K143" s="202"/>
      <c r="L143" s="202"/>
      <c r="M143" s="202"/>
      <c r="N143" s="202"/>
      <c r="O143" s="202"/>
      <c r="P143" s="202"/>
      <c r="Q143" s="202"/>
      <c r="R143" s="202"/>
      <c r="S143" s="202"/>
      <c r="T143" s="202"/>
      <c r="U143" s="202"/>
      <c r="V143" s="202"/>
      <c r="W143" s="202"/>
      <c r="X143" s="202"/>
      <c r="Y143" s="202"/>
      <c r="Z143" s="202"/>
      <c r="AA143" s="202"/>
      <c r="AB143" s="202"/>
      <c r="AC143" s="202"/>
      <c r="AD143" s="202"/>
      <c r="AE143" s="202"/>
      <c r="AF143" s="202"/>
      <c r="AG143" s="202"/>
      <c r="AH143" s="202"/>
      <c r="AI143" s="202"/>
      <c r="AJ143" s="202"/>
      <c r="AK143" s="202"/>
      <c r="AL143" s="202"/>
      <c r="AM143" s="202"/>
      <c r="AN143" s="202"/>
      <c r="AO143" s="202"/>
      <c r="AP143" s="202"/>
      <c r="AQ143" s="202"/>
      <c r="AR143" s="202"/>
      <c r="AS143" s="202"/>
    </row>
    <row r="144" spans="3:45" ht="5.25" customHeight="1">
      <c r="C144" s="202"/>
      <c r="D144" s="222"/>
      <c r="E144" s="223"/>
      <c r="F144" s="223"/>
      <c r="G144" s="223"/>
      <c r="H144" s="223"/>
      <c r="I144" s="224"/>
      <c r="J144" s="223"/>
      <c r="K144" s="223"/>
      <c r="L144" s="223"/>
      <c r="M144" s="223"/>
      <c r="N144" s="223"/>
      <c r="O144" s="223"/>
      <c r="P144" s="223"/>
      <c r="Q144" s="223"/>
      <c r="R144" s="223"/>
      <c r="S144" s="223"/>
      <c r="T144" s="223"/>
      <c r="U144" s="223"/>
      <c r="V144" s="223"/>
      <c r="W144" s="223"/>
      <c r="X144" s="223"/>
      <c r="Y144" s="225"/>
      <c r="Z144" s="223"/>
      <c r="AA144" s="223"/>
      <c r="AB144" s="223"/>
      <c r="AC144" s="223"/>
      <c r="AD144" s="223"/>
      <c r="AE144" s="223"/>
      <c r="AF144" s="223"/>
      <c r="AG144" s="223"/>
      <c r="AH144" s="223"/>
      <c r="AI144" s="223"/>
      <c r="AJ144" s="223"/>
      <c r="AK144" s="223"/>
      <c r="AL144" s="223"/>
      <c r="AM144" s="223"/>
      <c r="AN144" s="974" t="s">
        <v>62</v>
      </c>
      <c r="AO144" s="975"/>
      <c r="AP144" s="975"/>
      <c r="AQ144" s="975"/>
      <c r="AR144" s="976"/>
      <c r="AS144" s="202"/>
    </row>
    <row r="145" spans="3:45" ht="15" customHeight="1">
      <c r="C145" s="202"/>
      <c r="D145" s="226"/>
      <c r="E145" s="983" t="s">
        <v>6</v>
      </c>
      <c r="F145" s="983"/>
      <c r="G145" s="983"/>
      <c r="H145" s="983"/>
      <c r="I145" s="227"/>
      <c r="J145" s="216"/>
      <c r="K145" s="935" t="str">
        <f>IF(ISBLANK($K$25),"",$K$25)</f>
        <v/>
      </c>
      <c r="L145" s="935"/>
      <c r="M145" s="935"/>
      <c r="N145" s="935"/>
      <c r="O145" s="935"/>
      <c r="P145" s="935"/>
      <c r="Q145" s="228"/>
      <c r="R145" s="935" t="str">
        <f>IF(ISBLANK(データ入力シート!$N$4),"",データ入力シート!$N$4)</f>
        <v/>
      </c>
      <c r="S145" s="935"/>
      <c r="T145" s="935"/>
      <c r="U145" s="935"/>
      <c r="V145" s="935"/>
      <c r="W145" s="935"/>
      <c r="X145" s="227"/>
      <c r="Y145" s="229"/>
      <c r="Z145" s="228"/>
      <c r="AA145" s="228"/>
      <c r="AB145" s="228"/>
      <c r="AC145" s="228"/>
      <c r="AD145" s="228"/>
      <c r="AE145" s="228"/>
      <c r="AF145" s="228"/>
      <c r="AG145" s="228"/>
      <c r="AH145" s="228"/>
      <c r="AI145" s="228"/>
      <c r="AJ145" s="228"/>
      <c r="AK145" s="228"/>
      <c r="AL145" s="228"/>
      <c r="AM145" s="228"/>
      <c r="AN145" s="977"/>
      <c r="AO145" s="978"/>
      <c r="AP145" s="978"/>
      <c r="AQ145" s="978"/>
      <c r="AR145" s="979"/>
      <c r="AS145" s="202"/>
    </row>
    <row r="146" spans="3:45" ht="5.25" customHeight="1">
      <c r="C146" s="202"/>
      <c r="D146" s="226"/>
      <c r="E146" s="230"/>
      <c r="F146" s="230"/>
      <c r="G146" s="230"/>
      <c r="H146" s="230"/>
      <c r="I146" s="227"/>
      <c r="J146" s="231"/>
      <c r="K146" s="232"/>
      <c r="L146" s="232"/>
      <c r="M146" s="232"/>
      <c r="N146" s="232"/>
      <c r="O146" s="232"/>
      <c r="P146" s="232"/>
      <c r="Q146" s="232"/>
      <c r="R146" s="232"/>
      <c r="S146" s="232"/>
      <c r="T146" s="232"/>
      <c r="U146" s="232"/>
      <c r="V146" s="232"/>
      <c r="W146" s="232"/>
      <c r="X146" s="233"/>
      <c r="Y146" s="229"/>
      <c r="Z146" s="984" t="str">
        <f>IF(ISBLANK($Z$26),"",($Z$26))</f>
        <v>生</v>
      </c>
      <c r="AA146" s="984"/>
      <c r="AB146" s="984"/>
      <c r="AC146" s="984"/>
      <c r="AD146" s="984"/>
      <c r="AE146" s="984"/>
      <c r="AF146" s="984"/>
      <c r="AG146" s="984"/>
      <c r="AH146" s="984"/>
      <c r="AI146" s="984"/>
      <c r="AJ146" s="984"/>
      <c r="AK146" s="984"/>
      <c r="AL146" s="984"/>
      <c r="AM146" s="216"/>
      <c r="AN146" s="229"/>
      <c r="AO146" s="936" t="str">
        <f>IF(ISBLANK($AO$26),"",$AO$26)</f>
        <v/>
      </c>
      <c r="AP146" s="937"/>
      <c r="AQ146" s="937"/>
      <c r="AR146" s="234"/>
      <c r="AS146" s="202"/>
    </row>
    <row r="147" spans="3:45" ht="5.25" customHeight="1">
      <c r="C147" s="202"/>
      <c r="D147" s="226"/>
      <c r="E147" s="230"/>
      <c r="F147" s="230"/>
      <c r="G147" s="230"/>
      <c r="H147" s="230"/>
      <c r="I147" s="227"/>
      <c r="J147" s="228"/>
      <c r="K147" s="228"/>
      <c r="L147" s="228"/>
      <c r="M147" s="228"/>
      <c r="N147" s="228"/>
      <c r="O147" s="228"/>
      <c r="P147" s="228"/>
      <c r="Q147" s="228"/>
      <c r="R147" s="228"/>
      <c r="S147" s="228"/>
      <c r="T147" s="228"/>
      <c r="U147" s="228"/>
      <c r="V147" s="228"/>
      <c r="W147" s="228"/>
      <c r="X147" s="228"/>
      <c r="Y147" s="229"/>
      <c r="Z147" s="984"/>
      <c r="AA147" s="984"/>
      <c r="AB147" s="984"/>
      <c r="AC147" s="984"/>
      <c r="AD147" s="984"/>
      <c r="AE147" s="984"/>
      <c r="AF147" s="984"/>
      <c r="AG147" s="984"/>
      <c r="AH147" s="984"/>
      <c r="AI147" s="984"/>
      <c r="AJ147" s="984"/>
      <c r="AK147" s="984"/>
      <c r="AL147" s="984"/>
      <c r="AM147" s="216"/>
      <c r="AN147" s="229"/>
      <c r="AO147" s="938"/>
      <c r="AP147" s="938"/>
      <c r="AQ147" s="938"/>
      <c r="AR147" s="234"/>
      <c r="AS147" s="202"/>
    </row>
    <row r="148" spans="3:45" ht="15" customHeight="1">
      <c r="C148" s="202"/>
      <c r="D148" s="226"/>
      <c r="E148" s="983" t="s">
        <v>7</v>
      </c>
      <c r="F148" s="983"/>
      <c r="G148" s="983"/>
      <c r="H148" s="983"/>
      <c r="I148" s="227"/>
      <c r="J148" s="228"/>
      <c r="K148" s="933" t="str">
        <f>IF(ISBLANK($K$28),"",$K$28)</f>
        <v/>
      </c>
      <c r="L148" s="933"/>
      <c r="M148" s="933"/>
      <c r="N148" s="933"/>
      <c r="O148" s="933"/>
      <c r="P148" s="933"/>
      <c r="Q148" s="235"/>
      <c r="R148" s="933" t="str">
        <f>IF(ISBLANK($R$28),"",$R$28)</f>
        <v/>
      </c>
      <c r="S148" s="933"/>
      <c r="T148" s="933"/>
      <c r="U148" s="933"/>
      <c r="V148" s="933"/>
      <c r="W148" s="933"/>
      <c r="X148" s="228"/>
      <c r="Y148" s="229"/>
      <c r="Z148" s="984"/>
      <c r="AA148" s="984"/>
      <c r="AB148" s="984"/>
      <c r="AC148" s="984"/>
      <c r="AD148" s="984"/>
      <c r="AE148" s="984"/>
      <c r="AF148" s="984"/>
      <c r="AG148" s="984"/>
      <c r="AH148" s="984"/>
      <c r="AI148" s="984"/>
      <c r="AJ148" s="984"/>
      <c r="AK148" s="984"/>
      <c r="AL148" s="984"/>
      <c r="AM148" s="216"/>
      <c r="AN148" s="229"/>
      <c r="AO148" s="938"/>
      <c r="AP148" s="938"/>
      <c r="AQ148" s="938"/>
      <c r="AR148" s="234"/>
      <c r="AS148" s="202"/>
    </row>
    <row r="149" spans="3:45" ht="15" customHeight="1">
      <c r="C149" s="202"/>
      <c r="D149" s="226"/>
      <c r="E149" s="983"/>
      <c r="F149" s="983"/>
      <c r="G149" s="983"/>
      <c r="H149" s="983"/>
      <c r="I149" s="227"/>
      <c r="J149" s="228"/>
      <c r="K149" s="933"/>
      <c r="L149" s="933"/>
      <c r="M149" s="933"/>
      <c r="N149" s="933"/>
      <c r="O149" s="933"/>
      <c r="P149" s="933"/>
      <c r="Q149" s="235"/>
      <c r="R149" s="933"/>
      <c r="S149" s="933"/>
      <c r="T149" s="933"/>
      <c r="U149" s="933"/>
      <c r="V149" s="933"/>
      <c r="W149" s="933"/>
      <c r="X149" s="228"/>
      <c r="Y149" s="934"/>
      <c r="Z149" s="935"/>
      <c r="AA149" s="935"/>
      <c r="AB149" s="935"/>
      <c r="AC149" s="935"/>
      <c r="AD149" s="935"/>
      <c r="AE149" s="228"/>
      <c r="AF149" s="228"/>
      <c r="AG149" s="228"/>
      <c r="AH149" s="228"/>
      <c r="AI149" s="228"/>
      <c r="AJ149" s="228"/>
      <c r="AK149" s="228"/>
      <c r="AL149" s="228"/>
      <c r="AM149" s="228"/>
      <c r="AN149" s="229"/>
      <c r="AO149" s="938"/>
      <c r="AP149" s="938"/>
      <c r="AQ149" s="938"/>
      <c r="AR149" s="234"/>
      <c r="AS149" s="202"/>
    </row>
    <row r="150" spans="3:45" ht="5.25" customHeight="1">
      <c r="C150" s="202"/>
      <c r="D150" s="236"/>
      <c r="E150" s="232"/>
      <c r="F150" s="232"/>
      <c r="G150" s="232"/>
      <c r="H150" s="232"/>
      <c r="I150" s="233"/>
      <c r="J150" s="232"/>
      <c r="K150" s="232"/>
      <c r="L150" s="232"/>
      <c r="M150" s="232"/>
      <c r="N150" s="232"/>
      <c r="O150" s="232"/>
      <c r="P150" s="232"/>
      <c r="Q150" s="232"/>
      <c r="R150" s="232"/>
      <c r="S150" s="232"/>
      <c r="T150" s="232"/>
      <c r="U150" s="232"/>
      <c r="V150" s="232"/>
      <c r="W150" s="232"/>
      <c r="X150" s="232"/>
      <c r="Y150" s="231"/>
      <c r="Z150" s="232"/>
      <c r="AA150" s="232"/>
      <c r="AB150" s="232"/>
      <c r="AC150" s="232"/>
      <c r="AD150" s="232"/>
      <c r="AE150" s="232"/>
      <c r="AF150" s="232"/>
      <c r="AG150" s="232"/>
      <c r="AH150" s="232"/>
      <c r="AI150" s="232"/>
      <c r="AJ150" s="232"/>
      <c r="AK150" s="232"/>
      <c r="AL150" s="232"/>
      <c r="AM150" s="232"/>
      <c r="AN150" s="231"/>
      <c r="AO150" s="939"/>
      <c r="AP150" s="939"/>
      <c r="AQ150" s="939"/>
      <c r="AR150" s="237"/>
      <c r="AS150" s="202"/>
    </row>
    <row r="151" spans="3:45" ht="15" customHeight="1">
      <c r="C151" s="202"/>
      <c r="D151" s="226"/>
      <c r="E151" s="228"/>
      <c r="F151" s="228"/>
      <c r="G151" s="228"/>
      <c r="H151" s="228"/>
      <c r="I151" s="227"/>
      <c r="J151" s="228"/>
      <c r="K151" s="945" t="str">
        <f>IF(ISBLANK(K31),"",(K31))</f>
        <v/>
      </c>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5"/>
      <c r="AK151" s="945"/>
      <c r="AL151" s="945"/>
      <c r="AM151" s="945"/>
      <c r="AN151" s="945"/>
      <c r="AO151" s="945"/>
      <c r="AP151" s="945"/>
      <c r="AQ151" s="945"/>
      <c r="AR151" s="238"/>
      <c r="AS151" s="202"/>
    </row>
    <row r="152" spans="3:45" ht="15" customHeight="1">
      <c r="C152" s="202"/>
      <c r="D152" s="226"/>
      <c r="E152" s="983" t="s">
        <v>8</v>
      </c>
      <c r="F152" s="983"/>
      <c r="G152" s="983"/>
      <c r="H152" s="983"/>
      <c r="I152" s="227"/>
      <c r="J152" s="228"/>
      <c r="K152" s="946"/>
      <c r="L152" s="946"/>
      <c r="M152" s="946"/>
      <c r="N152" s="946"/>
      <c r="O152" s="946"/>
      <c r="P152" s="946"/>
      <c r="Q152" s="946"/>
      <c r="R152" s="946"/>
      <c r="S152" s="946"/>
      <c r="T152" s="946"/>
      <c r="U152" s="946"/>
      <c r="V152" s="946"/>
      <c r="W152" s="946"/>
      <c r="X152" s="946"/>
      <c r="Y152" s="946"/>
      <c r="Z152" s="946"/>
      <c r="AA152" s="946"/>
      <c r="AB152" s="946"/>
      <c r="AC152" s="946"/>
      <c r="AD152" s="946"/>
      <c r="AE152" s="946"/>
      <c r="AF152" s="946"/>
      <c r="AG152" s="946"/>
      <c r="AH152" s="946"/>
      <c r="AI152" s="946"/>
      <c r="AJ152" s="946"/>
      <c r="AK152" s="946"/>
      <c r="AL152" s="946"/>
      <c r="AM152" s="946"/>
      <c r="AN152" s="946"/>
      <c r="AO152" s="946"/>
      <c r="AP152" s="946"/>
      <c r="AQ152" s="946"/>
      <c r="AR152" s="234"/>
      <c r="AS152" s="202"/>
    </row>
    <row r="153" spans="3:45" ht="15" customHeight="1">
      <c r="C153" s="202"/>
      <c r="D153" s="926" t="s">
        <v>76</v>
      </c>
      <c r="E153" s="927"/>
      <c r="F153" s="927"/>
      <c r="G153" s="927"/>
      <c r="H153" s="927"/>
      <c r="I153" s="928"/>
      <c r="J153" s="239"/>
      <c r="K153" s="239"/>
      <c r="L153" s="239"/>
      <c r="M153" s="239"/>
      <c r="N153" s="239"/>
      <c r="O153" s="239"/>
      <c r="P153" s="239"/>
      <c r="Q153" s="239"/>
      <c r="R153" s="228"/>
      <c r="S153" s="228"/>
      <c r="T153" s="228"/>
      <c r="U153" s="228"/>
      <c r="V153" s="228"/>
      <c r="W153" s="228"/>
      <c r="X153" s="228"/>
      <c r="Y153" s="228"/>
      <c r="Z153" s="228"/>
      <c r="AA153" s="228"/>
      <c r="AB153" s="228"/>
      <c r="AC153" s="228"/>
      <c r="AD153" s="228"/>
      <c r="AE153" s="228"/>
      <c r="AF153" s="228"/>
      <c r="AG153" s="228"/>
      <c r="AH153" s="228"/>
      <c r="AI153" s="228"/>
      <c r="AJ153" s="228"/>
      <c r="AK153" s="228"/>
      <c r="AL153" s="228"/>
      <c r="AM153" s="228"/>
      <c r="AN153" s="228"/>
      <c r="AO153" s="228"/>
      <c r="AP153" s="228"/>
      <c r="AQ153" s="228"/>
      <c r="AR153" s="234"/>
      <c r="AS153" s="202"/>
    </row>
    <row r="154" spans="3:45" ht="13.5" customHeight="1">
      <c r="C154" s="202"/>
      <c r="D154" s="929"/>
      <c r="E154" s="930"/>
      <c r="F154" s="930"/>
      <c r="G154" s="930"/>
      <c r="H154" s="930"/>
      <c r="I154" s="931"/>
      <c r="J154" s="232"/>
      <c r="K154" s="232"/>
      <c r="L154" s="232"/>
      <c r="M154" s="232"/>
      <c r="N154" s="232"/>
      <c r="O154" s="232"/>
      <c r="P154" s="232"/>
      <c r="Q154" s="232"/>
      <c r="R154" s="232"/>
      <c r="S154" s="232"/>
      <c r="T154" s="232"/>
      <c r="U154" s="232"/>
      <c r="V154" s="232"/>
      <c r="W154" s="232"/>
      <c r="X154" s="232"/>
      <c r="Y154" s="232"/>
      <c r="Z154" s="232"/>
      <c r="AA154" s="232"/>
      <c r="AB154" s="232"/>
      <c r="AC154" s="232"/>
      <c r="AD154" s="232"/>
      <c r="AE154" s="232"/>
      <c r="AF154" s="232"/>
      <c r="AG154" s="232"/>
      <c r="AH154" s="232"/>
      <c r="AI154" s="232"/>
      <c r="AJ154" s="232"/>
      <c r="AK154" s="232"/>
      <c r="AL154" s="232"/>
      <c r="AM154" s="232"/>
      <c r="AN154" s="232"/>
      <c r="AO154" s="232"/>
      <c r="AP154" s="232"/>
      <c r="AQ154" s="232"/>
      <c r="AR154" s="237"/>
      <c r="AS154" s="202"/>
    </row>
    <row r="155" spans="3:45" ht="22.5" customHeight="1">
      <c r="C155" s="202"/>
      <c r="D155" s="960" t="s">
        <v>77</v>
      </c>
      <c r="E155" s="961"/>
      <c r="F155" s="961"/>
      <c r="G155" s="961"/>
      <c r="H155" s="961"/>
      <c r="I155" s="961"/>
      <c r="J155" s="961"/>
      <c r="K155" s="961"/>
      <c r="L155" s="961"/>
      <c r="M155" s="961"/>
      <c r="N155" s="961"/>
      <c r="O155" s="961"/>
      <c r="P155" s="961"/>
      <c r="Q155" s="962"/>
      <c r="R155" s="963" t="s">
        <v>78</v>
      </c>
      <c r="S155" s="961"/>
      <c r="T155" s="961"/>
      <c r="U155" s="961"/>
      <c r="V155" s="961"/>
      <c r="W155" s="961"/>
      <c r="X155" s="961"/>
      <c r="Y155" s="961"/>
      <c r="Z155" s="961"/>
      <c r="AA155" s="961"/>
      <c r="AB155" s="961"/>
      <c r="AC155" s="961"/>
      <c r="AD155" s="961"/>
      <c r="AE155" s="961"/>
      <c r="AF155" s="961"/>
      <c r="AG155" s="961"/>
      <c r="AH155" s="961"/>
      <c r="AI155" s="961"/>
      <c r="AJ155" s="961"/>
      <c r="AK155" s="961"/>
      <c r="AL155" s="947" t="s">
        <v>79</v>
      </c>
      <c r="AM155" s="947"/>
      <c r="AN155" s="947"/>
      <c r="AO155" s="947"/>
      <c r="AP155" s="947"/>
      <c r="AQ155" s="947"/>
      <c r="AR155" s="948"/>
      <c r="AS155" s="202"/>
    </row>
    <row r="156" spans="3:45" ht="22.5" customHeight="1">
      <c r="C156" s="202"/>
      <c r="D156" s="951" t="s">
        <v>80</v>
      </c>
      <c r="E156" s="925"/>
      <c r="F156" s="925"/>
      <c r="G156" s="925"/>
      <c r="H156" s="925"/>
      <c r="I156" s="925"/>
      <c r="J156" s="925"/>
      <c r="K156" s="925"/>
      <c r="L156" s="925"/>
      <c r="M156" s="925"/>
      <c r="N156" s="925"/>
      <c r="O156" s="925"/>
      <c r="P156" s="925"/>
      <c r="Q156" s="952"/>
      <c r="R156" s="924" t="s">
        <v>81</v>
      </c>
      <c r="S156" s="925"/>
      <c r="T156" s="925"/>
      <c r="U156" s="925"/>
      <c r="V156" s="925"/>
      <c r="W156" s="925"/>
      <c r="X156" s="925"/>
      <c r="Y156" s="925"/>
      <c r="Z156" s="925"/>
      <c r="AA156" s="925"/>
      <c r="AB156" s="925"/>
      <c r="AC156" s="925"/>
      <c r="AD156" s="925"/>
      <c r="AE156" s="925"/>
      <c r="AF156" s="925"/>
      <c r="AG156" s="925"/>
      <c r="AH156" s="925"/>
      <c r="AI156" s="925"/>
      <c r="AJ156" s="925"/>
      <c r="AK156" s="925"/>
      <c r="AL156" s="949"/>
      <c r="AM156" s="949"/>
      <c r="AN156" s="949"/>
      <c r="AO156" s="949"/>
      <c r="AP156" s="949"/>
      <c r="AQ156" s="949"/>
      <c r="AR156" s="950"/>
      <c r="AS156" s="202"/>
    </row>
    <row r="157" spans="3:45" ht="17.25" customHeight="1">
      <c r="C157" s="202"/>
      <c r="D157" s="226"/>
      <c r="E157" s="228"/>
      <c r="F157" s="228"/>
      <c r="G157" s="228"/>
      <c r="H157" s="228"/>
      <c r="I157" s="227"/>
      <c r="J157" s="240" t="s">
        <v>9</v>
      </c>
      <c r="K157" s="240" t="s">
        <v>11</v>
      </c>
      <c r="L157" s="956" t="str">
        <f>LEFT(データ入力シート!$D$9,3)</f>
        <v/>
      </c>
      <c r="M157" s="956"/>
      <c r="N157" s="956"/>
      <c r="O157" s="241" t="s">
        <v>12</v>
      </c>
      <c r="P157" s="956" t="str">
        <f>RIGHT(データ入力シート!$D$9,4)</f>
        <v/>
      </c>
      <c r="Q157" s="956"/>
      <c r="R157" s="956"/>
      <c r="S157" s="240" t="s">
        <v>10</v>
      </c>
      <c r="T157" s="228"/>
      <c r="U157" s="228"/>
      <c r="V157" s="228"/>
      <c r="W157" s="228"/>
      <c r="X157" s="228"/>
      <c r="Y157" s="228"/>
      <c r="Z157" s="228"/>
      <c r="AA157" s="228"/>
      <c r="AB157" s="228"/>
      <c r="AC157" s="228"/>
      <c r="AD157" s="228"/>
      <c r="AE157" s="228"/>
      <c r="AF157" s="228"/>
      <c r="AG157" s="228"/>
      <c r="AH157" s="228"/>
      <c r="AI157" s="228"/>
      <c r="AJ157" s="228"/>
      <c r="AK157" s="228"/>
      <c r="AL157" s="228"/>
      <c r="AM157" s="228"/>
      <c r="AN157" s="228"/>
      <c r="AO157" s="228"/>
      <c r="AP157" s="228"/>
      <c r="AQ157" s="228"/>
      <c r="AR157" s="234"/>
      <c r="AS157" s="202"/>
    </row>
    <row r="158" spans="3:45" ht="17.25" customHeight="1">
      <c r="C158" s="202"/>
      <c r="D158" s="226"/>
      <c r="E158" s="228"/>
      <c r="F158" s="228"/>
      <c r="G158" s="228"/>
      <c r="H158" s="228"/>
      <c r="I158" s="227"/>
      <c r="J158" s="228"/>
      <c r="K158" s="957" t="str">
        <f>データ入力シート!$D$10&amp;データ入力シート!$D$11</f>
        <v>東京都</v>
      </c>
      <c r="L158" s="957"/>
      <c r="M158" s="957"/>
      <c r="N158" s="957"/>
      <c r="O158" s="957"/>
      <c r="P158" s="957"/>
      <c r="Q158" s="957"/>
      <c r="R158" s="957"/>
      <c r="S158" s="957"/>
      <c r="T158" s="957"/>
      <c r="U158" s="957"/>
      <c r="V158" s="957"/>
      <c r="W158" s="957"/>
      <c r="X158" s="957"/>
      <c r="Y158" s="957"/>
      <c r="Z158" s="957"/>
      <c r="AA158" s="957"/>
      <c r="AB158" s="957"/>
      <c r="AC158" s="957"/>
      <c r="AD158" s="957"/>
      <c r="AE158" s="957"/>
      <c r="AF158" s="957"/>
      <c r="AG158" s="957"/>
      <c r="AH158" s="957"/>
      <c r="AI158" s="957"/>
      <c r="AJ158" s="957"/>
      <c r="AK158" s="957"/>
      <c r="AL158" s="957"/>
      <c r="AM158" s="957"/>
      <c r="AN158" s="957"/>
      <c r="AO158" s="957"/>
      <c r="AP158" s="957"/>
      <c r="AQ158" s="957"/>
      <c r="AR158" s="234"/>
      <c r="AS158" s="202"/>
    </row>
    <row r="159" spans="3:45" ht="22.5" customHeight="1">
      <c r="C159" s="202"/>
      <c r="D159" s="226"/>
      <c r="E159" s="228"/>
      <c r="F159" s="228"/>
      <c r="G159" s="228"/>
      <c r="H159" s="228"/>
      <c r="I159" s="227"/>
      <c r="J159" s="228"/>
      <c r="K159" s="957"/>
      <c r="L159" s="957"/>
      <c r="M159" s="957"/>
      <c r="N159" s="957"/>
      <c r="O159" s="957"/>
      <c r="P159" s="957"/>
      <c r="Q159" s="957"/>
      <c r="R159" s="957"/>
      <c r="S159" s="957"/>
      <c r="T159" s="957"/>
      <c r="U159" s="957"/>
      <c r="V159" s="957"/>
      <c r="W159" s="957"/>
      <c r="X159" s="957"/>
      <c r="Y159" s="957"/>
      <c r="Z159" s="957"/>
      <c r="AA159" s="957"/>
      <c r="AB159" s="957"/>
      <c r="AC159" s="957"/>
      <c r="AD159" s="957"/>
      <c r="AE159" s="957"/>
      <c r="AF159" s="957"/>
      <c r="AG159" s="957"/>
      <c r="AH159" s="957"/>
      <c r="AI159" s="957"/>
      <c r="AJ159" s="957"/>
      <c r="AK159" s="957"/>
      <c r="AL159" s="957"/>
      <c r="AM159" s="957"/>
      <c r="AN159" s="957"/>
      <c r="AO159" s="957"/>
      <c r="AP159" s="957"/>
      <c r="AQ159" s="957"/>
      <c r="AR159" s="234"/>
      <c r="AS159" s="202"/>
    </row>
    <row r="160" spans="3:45" ht="22.5" customHeight="1">
      <c r="C160" s="202"/>
      <c r="D160" s="226"/>
      <c r="E160" s="983" t="s">
        <v>20</v>
      </c>
      <c r="F160" s="983"/>
      <c r="G160" s="983"/>
      <c r="H160" s="983"/>
      <c r="I160" s="227"/>
      <c r="J160" s="229" t="s">
        <v>46</v>
      </c>
      <c r="K160" s="228"/>
      <c r="L160" s="228"/>
      <c r="M160" s="228"/>
      <c r="N160" s="228"/>
      <c r="O160" s="228"/>
      <c r="P160" s="228"/>
      <c r="Q160" s="228"/>
      <c r="R160" s="228"/>
      <c r="S160" s="216"/>
      <c r="T160" s="959" t="str">
        <f>IF(ISBLANK(データ入力シート!D12),"",データ入力シート!$D$12)</f>
        <v/>
      </c>
      <c r="U160" s="959"/>
      <c r="V160" s="959"/>
      <c r="W160" s="959"/>
      <c r="X160" s="959"/>
      <c r="Y160" s="959"/>
      <c r="Z160" s="959"/>
      <c r="AA160" s="959"/>
      <c r="AB160" s="959"/>
      <c r="AC160" s="959"/>
      <c r="AD160" s="959"/>
      <c r="AE160" s="959"/>
      <c r="AF160" s="959"/>
      <c r="AG160" s="959"/>
      <c r="AH160" s="959"/>
      <c r="AI160" s="959"/>
      <c r="AJ160" s="959"/>
      <c r="AK160" s="959"/>
      <c r="AL160" s="959"/>
      <c r="AM160" s="959"/>
      <c r="AN160" s="959"/>
      <c r="AO160" s="959"/>
      <c r="AP160" s="959"/>
      <c r="AQ160" s="959"/>
      <c r="AR160" s="237"/>
      <c r="AS160" s="202"/>
    </row>
    <row r="161" spans="3:45" ht="22.5" customHeight="1">
      <c r="C161" s="216"/>
      <c r="D161" s="226"/>
      <c r="E161" s="228"/>
      <c r="F161" s="228"/>
      <c r="G161" s="228"/>
      <c r="H161" s="228"/>
      <c r="I161" s="227"/>
      <c r="J161" s="242" t="s">
        <v>13</v>
      </c>
      <c r="K161" s="243"/>
      <c r="L161" s="243"/>
      <c r="M161" s="243"/>
      <c r="N161" s="243"/>
      <c r="O161" s="953" t="str">
        <f>IF(ISBLANK(データ入力シート!D13),"",データ入力シート!$D$13)</f>
        <v/>
      </c>
      <c r="P161" s="953"/>
      <c r="Q161" s="953"/>
      <c r="R161" s="953"/>
      <c r="S161" s="953"/>
      <c r="T161" s="953"/>
      <c r="U161" s="953"/>
      <c r="V161" s="953"/>
      <c r="W161" s="953"/>
      <c r="X161" s="953"/>
      <c r="Y161" s="953"/>
      <c r="Z161" s="953"/>
      <c r="AA161" s="953"/>
      <c r="AB161" s="953"/>
      <c r="AC161" s="953"/>
      <c r="AD161" s="953"/>
      <c r="AE161" s="953"/>
      <c r="AF161" s="953"/>
      <c r="AG161" s="953"/>
      <c r="AH161" s="953"/>
      <c r="AI161" s="953"/>
      <c r="AJ161" s="953"/>
      <c r="AK161" s="953"/>
      <c r="AL161" s="953"/>
      <c r="AM161" s="953"/>
      <c r="AN161" s="953"/>
      <c r="AO161" s="953"/>
      <c r="AP161" s="953"/>
      <c r="AQ161" s="953"/>
      <c r="AR161" s="244"/>
      <c r="AS161" s="202"/>
    </row>
    <row r="162" spans="3:45" ht="22.5" customHeight="1">
      <c r="C162" s="216"/>
      <c r="D162" s="236"/>
      <c r="E162" s="232"/>
      <c r="F162" s="232"/>
      <c r="G162" s="232"/>
      <c r="H162" s="232"/>
      <c r="I162" s="233"/>
      <c r="J162" s="242" t="s">
        <v>14</v>
      </c>
      <c r="K162" s="243"/>
      <c r="L162" s="243"/>
      <c r="M162" s="243"/>
      <c r="N162" s="243"/>
      <c r="O162" s="941" t="str">
        <f>IF(ISBLANK(データ入力シート!D14),"",データ入力シート!D14)</f>
        <v/>
      </c>
      <c r="P162" s="941"/>
      <c r="Q162" s="941"/>
      <c r="R162" s="243" t="s">
        <v>15</v>
      </c>
      <c r="S162" s="942" t="str">
        <f>IF(ISBLANK(データ入力シート!I14),"",データ入力シート!$I$14)</f>
        <v/>
      </c>
      <c r="T162" s="942"/>
      <c r="U162" s="942"/>
      <c r="V162" s="245" t="s">
        <v>16</v>
      </c>
      <c r="W162" s="954" t="str">
        <f>IF(ISBLANK(データ入力シート!N14),"",データ入力シート!$N$14)</f>
        <v/>
      </c>
      <c r="X162" s="954"/>
      <c r="Y162" s="954"/>
      <c r="Z162" s="954"/>
      <c r="AA162" s="243"/>
      <c r="AB162" s="243" t="s">
        <v>17</v>
      </c>
      <c r="AC162" s="243"/>
      <c r="AD162" s="243"/>
      <c r="AE162" s="941" t="str">
        <f>IF(ISBLANK(データ入力シート!D15),"",データ入力シート!$D$15)</f>
        <v/>
      </c>
      <c r="AF162" s="941"/>
      <c r="AG162" s="941"/>
      <c r="AH162" s="243" t="s">
        <v>45</v>
      </c>
      <c r="AI162" s="942" t="str">
        <f>IF(ISBLANK(データ入力シート!I15),"",データ入力シート!$I$15)</f>
        <v/>
      </c>
      <c r="AJ162" s="942"/>
      <c r="AK162" s="942"/>
      <c r="AL162" s="942"/>
      <c r="AM162" s="245" t="s">
        <v>16</v>
      </c>
      <c r="AN162" s="954" t="str">
        <f>IF(ISBLANK(データ入力シート!N15),"",データ入力シート!$N$15)</f>
        <v/>
      </c>
      <c r="AO162" s="954"/>
      <c r="AP162" s="954"/>
      <c r="AQ162" s="954"/>
      <c r="AR162" s="955"/>
      <c r="AS162" s="202"/>
    </row>
    <row r="163" spans="3:45" ht="17.25" customHeight="1">
      <c r="C163" s="216"/>
      <c r="D163" s="226"/>
      <c r="E163" s="228"/>
      <c r="F163" s="228"/>
      <c r="G163" s="228"/>
      <c r="H163" s="228"/>
      <c r="I163" s="227"/>
      <c r="J163" s="240" t="s">
        <v>9</v>
      </c>
      <c r="K163" s="240" t="s">
        <v>11</v>
      </c>
      <c r="L163" s="956" t="str">
        <f>LEFT(データ入力シート!$D$16,3)</f>
        <v/>
      </c>
      <c r="M163" s="956"/>
      <c r="N163" s="956"/>
      <c r="O163" s="241" t="s">
        <v>12</v>
      </c>
      <c r="P163" s="956" t="str">
        <f>RIGHT(データ入力シート!$D$16,4)</f>
        <v/>
      </c>
      <c r="Q163" s="956"/>
      <c r="R163" s="956"/>
      <c r="S163" s="240" t="s">
        <v>10</v>
      </c>
      <c r="T163" s="228"/>
      <c r="U163" s="228"/>
      <c r="V163" s="228"/>
      <c r="W163" s="228"/>
      <c r="X163" s="228"/>
      <c r="Y163" s="228"/>
      <c r="Z163" s="228"/>
      <c r="AA163" s="228"/>
      <c r="AB163" s="228"/>
      <c r="AC163" s="228"/>
      <c r="AD163" s="228"/>
      <c r="AE163" s="228"/>
      <c r="AF163" s="228"/>
      <c r="AG163" s="228"/>
      <c r="AH163" s="228"/>
      <c r="AI163" s="228"/>
      <c r="AJ163" s="228"/>
      <c r="AK163" s="228"/>
      <c r="AL163" s="228"/>
      <c r="AM163" s="228"/>
      <c r="AN163" s="228"/>
      <c r="AO163" s="228"/>
      <c r="AP163" s="228"/>
      <c r="AQ163" s="228"/>
      <c r="AR163" s="234"/>
      <c r="AS163" s="202"/>
    </row>
    <row r="164" spans="3:45" ht="17.25" customHeight="1">
      <c r="C164" s="216"/>
      <c r="D164" s="226"/>
      <c r="E164" s="228"/>
      <c r="F164" s="228"/>
      <c r="G164" s="228"/>
      <c r="H164" s="228"/>
      <c r="I164" s="227"/>
      <c r="J164" s="228"/>
      <c r="K164" s="957" t="str">
        <f>データ入力シート!$D$17&amp;データ入力シート!$D$18</f>
        <v/>
      </c>
      <c r="L164" s="957"/>
      <c r="M164" s="957"/>
      <c r="N164" s="957"/>
      <c r="O164" s="957"/>
      <c r="P164" s="957"/>
      <c r="Q164" s="957"/>
      <c r="R164" s="957"/>
      <c r="S164" s="957"/>
      <c r="T164" s="957"/>
      <c r="U164" s="957"/>
      <c r="V164" s="957"/>
      <c r="W164" s="957"/>
      <c r="X164" s="957"/>
      <c r="Y164" s="957"/>
      <c r="Z164" s="957"/>
      <c r="AA164" s="957"/>
      <c r="AB164" s="957"/>
      <c r="AC164" s="957"/>
      <c r="AD164" s="957"/>
      <c r="AE164" s="957"/>
      <c r="AF164" s="957"/>
      <c r="AG164" s="957"/>
      <c r="AH164" s="957"/>
      <c r="AI164" s="957"/>
      <c r="AJ164" s="957"/>
      <c r="AK164" s="957"/>
      <c r="AL164" s="957"/>
      <c r="AM164" s="957"/>
      <c r="AN164" s="957"/>
      <c r="AO164" s="957"/>
      <c r="AP164" s="957"/>
      <c r="AQ164" s="957"/>
      <c r="AR164" s="234"/>
      <c r="AS164" s="202"/>
    </row>
    <row r="165" spans="3:45" ht="17.25" customHeight="1">
      <c r="C165" s="216"/>
      <c r="D165" s="226"/>
      <c r="E165" s="983" t="s">
        <v>21</v>
      </c>
      <c r="F165" s="983"/>
      <c r="G165" s="983"/>
      <c r="H165" s="983"/>
      <c r="I165" s="227"/>
      <c r="J165" s="228"/>
      <c r="K165" s="957"/>
      <c r="L165" s="957"/>
      <c r="M165" s="957"/>
      <c r="N165" s="957"/>
      <c r="O165" s="957"/>
      <c r="P165" s="957"/>
      <c r="Q165" s="957"/>
      <c r="R165" s="957"/>
      <c r="S165" s="957"/>
      <c r="T165" s="957"/>
      <c r="U165" s="957"/>
      <c r="V165" s="957"/>
      <c r="W165" s="957"/>
      <c r="X165" s="957"/>
      <c r="Y165" s="957"/>
      <c r="Z165" s="957"/>
      <c r="AA165" s="957"/>
      <c r="AB165" s="957"/>
      <c r="AC165" s="957"/>
      <c r="AD165" s="957"/>
      <c r="AE165" s="957"/>
      <c r="AF165" s="957"/>
      <c r="AG165" s="957"/>
      <c r="AH165" s="957"/>
      <c r="AI165" s="957"/>
      <c r="AJ165" s="957"/>
      <c r="AK165" s="957"/>
      <c r="AL165" s="957"/>
      <c r="AM165" s="957"/>
      <c r="AN165" s="957"/>
      <c r="AO165" s="957"/>
      <c r="AP165" s="957"/>
      <c r="AQ165" s="957"/>
      <c r="AR165" s="234"/>
      <c r="AS165" s="202"/>
    </row>
    <row r="166" spans="3:45" ht="22.5" customHeight="1">
      <c r="C166" s="216"/>
      <c r="D166" s="226"/>
      <c r="E166" s="983"/>
      <c r="F166" s="983"/>
      <c r="G166" s="983"/>
      <c r="H166" s="983"/>
      <c r="I166" s="227"/>
      <c r="J166" s="229" t="s">
        <v>46</v>
      </c>
      <c r="K166" s="228"/>
      <c r="L166" s="228"/>
      <c r="M166" s="228"/>
      <c r="N166" s="228"/>
      <c r="O166" s="228"/>
      <c r="P166" s="228"/>
      <c r="Q166" s="228"/>
      <c r="R166" s="228"/>
      <c r="S166" s="216"/>
      <c r="T166" s="958" t="str">
        <f>IF(ISBLANK(データ入力シート!D19),"",データ入力シート!$D$19)</f>
        <v/>
      </c>
      <c r="U166" s="958"/>
      <c r="V166" s="958"/>
      <c r="W166" s="958"/>
      <c r="X166" s="958"/>
      <c r="Y166" s="958"/>
      <c r="Z166" s="958"/>
      <c r="AA166" s="958"/>
      <c r="AB166" s="958"/>
      <c r="AC166" s="958"/>
      <c r="AD166" s="958"/>
      <c r="AE166" s="958"/>
      <c r="AF166" s="958"/>
      <c r="AG166" s="958"/>
      <c r="AH166" s="958"/>
      <c r="AI166" s="958"/>
      <c r="AJ166" s="958"/>
      <c r="AK166" s="958"/>
      <c r="AL166" s="958"/>
      <c r="AM166" s="958"/>
      <c r="AN166" s="958"/>
      <c r="AO166" s="958"/>
      <c r="AP166" s="958"/>
      <c r="AQ166" s="958"/>
      <c r="AR166" s="237"/>
      <c r="AS166" s="202"/>
    </row>
    <row r="167" spans="3:45" ht="22.5" customHeight="1">
      <c r="C167" s="216"/>
      <c r="D167" s="236"/>
      <c r="E167" s="232"/>
      <c r="F167" s="232"/>
      <c r="G167" s="232"/>
      <c r="H167" s="232"/>
      <c r="I167" s="233"/>
      <c r="J167" s="242" t="s">
        <v>14</v>
      </c>
      <c r="K167" s="243"/>
      <c r="L167" s="243"/>
      <c r="M167" s="243"/>
      <c r="N167" s="243"/>
      <c r="O167" s="941" t="str">
        <f>IF(ISBLANK(データ入力シート!D20),"",データ入力シート!$D$20)</f>
        <v/>
      </c>
      <c r="P167" s="941"/>
      <c r="Q167" s="941"/>
      <c r="R167" s="243" t="s">
        <v>15</v>
      </c>
      <c r="S167" s="942" t="str">
        <f>IF(ISBLANK(データ入力シート!I20),"",データ入力シート!$I$20)</f>
        <v/>
      </c>
      <c r="T167" s="942"/>
      <c r="U167" s="942"/>
      <c r="V167" s="245" t="s">
        <v>16</v>
      </c>
      <c r="W167" s="954" t="str">
        <f>IF(ISBLANK(データ入力シート!N20),"",データ入力シート!$N$20)</f>
        <v/>
      </c>
      <c r="X167" s="954"/>
      <c r="Y167" s="954"/>
      <c r="Z167" s="954"/>
      <c r="AA167" s="243"/>
      <c r="AB167" s="243" t="s">
        <v>17</v>
      </c>
      <c r="AC167" s="243"/>
      <c r="AD167" s="243"/>
      <c r="AE167" s="941" t="str">
        <f>IF(ISBLANK(データ入力シート!D21),"",データ入力シート!$D$21)</f>
        <v/>
      </c>
      <c r="AF167" s="941"/>
      <c r="AG167" s="941"/>
      <c r="AH167" s="243" t="s">
        <v>15</v>
      </c>
      <c r="AI167" s="942" t="str">
        <f>IF(ISBLANK(データ入力シート!I21),"",データ入力シート!$I$21)</f>
        <v/>
      </c>
      <c r="AJ167" s="942"/>
      <c r="AK167" s="942"/>
      <c r="AL167" s="942"/>
      <c r="AM167" s="245" t="s">
        <v>16</v>
      </c>
      <c r="AN167" s="954" t="str">
        <f>IF(ISBLANK(データ入力シート!N21),"",データ入力シート!$N$21)</f>
        <v/>
      </c>
      <c r="AO167" s="954"/>
      <c r="AP167" s="954"/>
      <c r="AQ167" s="954"/>
      <c r="AR167" s="955"/>
      <c r="AS167" s="202"/>
    </row>
    <row r="168" spans="3:45" ht="10.5" customHeight="1">
      <c r="C168" s="216"/>
      <c r="D168" s="246"/>
      <c r="E168" s="987" t="s">
        <v>18</v>
      </c>
      <c r="F168" s="987"/>
      <c r="G168" s="987"/>
      <c r="H168" s="987"/>
      <c r="I168" s="247"/>
      <c r="J168" s="248"/>
      <c r="K168" s="248"/>
      <c r="L168" s="248"/>
      <c r="M168" s="248"/>
      <c r="N168" s="248"/>
      <c r="O168" s="249"/>
      <c r="P168" s="249"/>
      <c r="Q168" s="249"/>
      <c r="R168" s="248"/>
      <c r="S168" s="249"/>
      <c r="T168" s="249"/>
      <c r="U168" s="249"/>
      <c r="V168" s="249"/>
      <c r="W168" s="249"/>
      <c r="X168" s="249"/>
      <c r="Y168" s="249"/>
      <c r="Z168" s="249"/>
      <c r="AA168" s="248"/>
      <c r="AB168" s="248"/>
      <c r="AC168" s="248"/>
      <c r="AD168" s="248"/>
      <c r="AE168" s="249"/>
      <c r="AF168" s="249"/>
      <c r="AG168" s="249"/>
      <c r="AH168" s="248"/>
      <c r="AI168" s="248"/>
      <c r="AJ168" s="249"/>
      <c r="AK168" s="249"/>
      <c r="AL168" s="249"/>
      <c r="AM168" s="249"/>
      <c r="AN168" s="249"/>
      <c r="AO168" s="249"/>
      <c r="AP168" s="249"/>
      <c r="AQ168" s="249"/>
      <c r="AR168" s="250"/>
      <c r="AS168" s="202"/>
    </row>
    <row r="169" spans="3:45" ht="10.5" customHeight="1">
      <c r="C169" s="216"/>
      <c r="D169" s="226"/>
      <c r="E169" s="988"/>
      <c r="F169" s="988"/>
      <c r="G169" s="988"/>
      <c r="H169" s="988"/>
      <c r="I169" s="227"/>
      <c r="J169" s="228"/>
      <c r="K169" s="970" t="str">
        <f>IF(ISBLANK(データ入力シート!D3),"",データ入力シート!$D$3)</f>
        <v>東京</v>
      </c>
      <c r="L169" s="970"/>
      <c r="M169" s="970"/>
      <c r="N169" s="970"/>
      <c r="O169" s="970"/>
      <c r="P169" s="970"/>
      <c r="Q169" s="970"/>
      <c r="R169" s="970"/>
      <c r="S169" s="970"/>
      <c r="T169" s="970"/>
      <c r="U169" s="970"/>
      <c r="V169" s="970"/>
      <c r="W169" s="935" t="s">
        <v>19</v>
      </c>
      <c r="X169" s="935"/>
      <c r="Y169" s="935"/>
      <c r="Z169" s="935"/>
      <c r="AA169" s="228"/>
      <c r="AB169" s="228"/>
      <c r="AC169" s="228"/>
      <c r="AD169" s="228"/>
      <c r="AE169" s="251"/>
      <c r="AF169" s="251"/>
      <c r="AG169" s="251"/>
      <c r="AH169" s="228"/>
      <c r="AI169" s="228"/>
      <c r="AJ169" s="251"/>
      <c r="AK169" s="251"/>
      <c r="AL169" s="251"/>
      <c r="AM169" s="251"/>
      <c r="AN169" s="251"/>
      <c r="AO169" s="251"/>
      <c r="AP169" s="251"/>
      <c r="AQ169" s="251"/>
      <c r="AR169" s="252"/>
      <c r="AS169" s="202"/>
    </row>
    <row r="170" spans="3:45" ht="10.5" customHeight="1">
      <c r="C170" s="202"/>
      <c r="D170" s="226"/>
      <c r="E170" s="985" t="s">
        <v>19</v>
      </c>
      <c r="F170" s="985"/>
      <c r="G170" s="985"/>
      <c r="H170" s="985"/>
      <c r="I170" s="227"/>
      <c r="J170" s="228"/>
      <c r="K170" s="970"/>
      <c r="L170" s="970"/>
      <c r="M170" s="970"/>
      <c r="N170" s="970"/>
      <c r="O170" s="970"/>
      <c r="P170" s="970"/>
      <c r="Q170" s="970"/>
      <c r="R170" s="970"/>
      <c r="S170" s="970"/>
      <c r="T170" s="970"/>
      <c r="U170" s="970"/>
      <c r="V170" s="970"/>
      <c r="W170" s="935"/>
      <c r="X170" s="935"/>
      <c r="Y170" s="935"/>
      <c r="Z170" s="935"/>
      <c r="AA170" s="228"/>
      <c r="AB170" s="228"/>
      <c r="AC170" s="228"/>
      <c r="AD170" s="228"/>
      <c r="AE170" s="251"/>
      <c r="AF170" s="251"/>
      <c r="AG170" s="251"/>
      <c r="AH170" s="228"/>
      <c r="AI170" s="228"/>
      <c r="AJ170" s="251"/>
      <c r="AK170" s="251"/>
      <c r="AL170" s="251"/>
      <c r="AM170" s="251"/>
      <c r="AN170" s="251"/>
      <c r="AO170" s="251"/>
      <c r="AP170" s="251"/>
      <c r="AQ170" s="251"/>
      <c r="AR170" s="252"/>
      <c r="AS170" s="202"/>
    </row>
    <row r="171" spans="3:45" ht="10.5" customHeight="1" thickBot="1">
      <c r="C171" s="253"/>
      <c r="D171" s="254"/>
      <c r="E171" s="986"/>
      <c r="F171" s="986"/>
      <c r="G171" s="986"/>
      <c r="H171" s="986"/>
      <c r="I171" s="255"/>
      <c r="J171" s="256"/>
      <c r="K171" s="256"/>
      <c r="L171" s="256"/>
      <c r="M171" s="256"/>
      <c r="N171" s="256"/>
      <c r="O171" s="256"/>
      <c r="P171" s="256"/>
      <c r="Q171" s="256"/>
      <c r="R171" s="256"/>
      <c r="S171" s="256"/>
      <c r="T171" s="256"/>
      <c r="U171" s="256"/>
      <c r="V171" s="256"/>
      <c r="W171" s="256"/>
      <c r="X171" s="256"/>
      <c r="Y171" s="256"/>
      <c r="Z171" s="256"/>
      <c r="AA171" s="256"/>
      <c r="AB171" s="256"/>
      <c r="AC171" s="256"/>
      <c r="AD171" s="256"/>
      <c r="AE171" s="256"/>
      <c r="AF171" s="256"/>
      <c r="AG171" s="256"/>
      <c r="AH171" s="256"/>
      <c r="AI171" s="256"/>
      <c r="AJ171" s="256"/>
      <c r="AK171" s="256"/>
      <c r="AL171" s="256"/>
      <c r="AM171" s="256"/>
      <c r="AN171" s="256"/>
      <c r="AO171" s="256"/>
      <c r="AP171" s="256"/>
      <c r="AQ171" s="256"/>
      <c r="AR171" s="257"/>
      <c r="AS171" s="253"/>
    </row>
    <row r="172" spans="3:45" s="258" customFormat="1" ht="28.5" customHeight="1">
      <c r="C172" s="202"/>
      <c r="D172" s="202"/>
      <c r="E172" s="202"/>
      <c r="F172" s="202"/>
      <c r="G172" s="202"/>
      <c r="H172" s="202"/>
      <c r="I172" s="202"/>
      <c r="J172" s="202"/>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2"/>
      <c r="AP172" s="202"/>
      <c r="AQ172" s="202"/>
      <c r="AR172" s="202"/>
      <c r="AS172" s="202"/>
    </row>
    <row r="173" spans="3:45" ht="15" customHeight="1">
      <c r="C173" s="202"/>
      <c r="D173" s="969" t="s">
        <v>22</v>
      </c>
      <c r="E173" s="969"/>
      <c r="F173" s="969"/>
      <c r="G173" s="969"/>
      <c r="H173" s="969"/>
      <c r="I173" s="969"/>
      <c r="J173" s="969"/>
      <c r="K173" s="969"/>
      <c r="L173" s="969"/>
      <c r="M173" s="969"/>
      <c r="N173" s="969"/>
      <c r="O173" s="202"/>
      <c r="P173" s="202"/>
      <c r="Q173" s="202"/>
      <c r="R173" s="202"/>
      <c r="S173" s="202"/>
      <c r="T173" s="202"/>
      <c r="U173" s="202"/>
      <c r="V173" s="202"/>
      <c r="W173" s="202"/>
      <c r="X173" s="202"/>
      <c r="Y173" s="202"/>
      <c r="Z173" s="202"/>
      <c r="AA173" s="202"/>
      <c r="AB173" s="202"/>
      <c r="AC173" s="202"/>
      <c r="AD173" s="202"/>
      <c r="AE173" s="202"/>
      <c r="AF173" s="202"/>
      <c r="AG173" s="202"/>
      <c r="AH173" s="202"/>
      <c r="AI173" s="202"/>
      <c r="AJ173" s="202"/>
      <c r="AK173" s="202"/>
      <c r="AL173" s="202"/>
      <c r="AM173" s="202"/>
      <c r="AN173" s="202"/>
      <c r="AO173" s="202"/>
      <c r="AP173" s="202"/>
      <c r="AQ173" s="202"/>
      <c r="AR173" s="202"/>
      <c r="AS173" s="202"/>
    </row>
    <row r="174" spans="3:45" ht="14.25" customHeight="1">
      <c r="C174" s="259"/>
      <c r="D174" s="260" t="s">
        <v>49</v>
      </c>
      <c r="E174" s="260"/>
      <c r="F174" s="260"/>
      <c r="G174" s="260"/>
      <c r="H174" s="260"/>
      <c r="I174" s="260"/>
      <c r="J174" s="260"/>
      <c r="K174" s="260"/>
      <c r="L174" s="260"/>
      <c r="M174" s="260"/>
      <c r="N174" s="260"/>
      <c r="O174" s="260"/>
      <c r="P174" s="260"/>
      <c r="Q174" s="260"/>
      <c r="R174" s="260"/>
      <c r="S174" s="260"/>
      <c r="T174" s="260"/>
      <c r="U174" s="260"/>
      <c r="V174" s="260"/>
      <c r="W174" s="260"/>
      <c r="X174" s="260"/>
      <c r="Y174" s="260"/>
      <c r="Z174" s="260"/>
      <c r="AA174" s="260"/>
      <c r="AB174" s="260"/>
      <c r="AC174" s="260"/>
      <c r="AD174" s="260"/>
      <c r="AE174" s="260"/>
      <c r="AF174" s="260"/>
      <c r="AG174" s="260"/>
      <c r="AH174" s="260"/>
      <c r="AI174" s="260"/>
      <c r="AJ174" s="260"/>
      <c r="AK174" s="260"/>
      <c r="AL174" s="260"/>
      <c r="AM174" s="260"/>
      <c r="AN174" s="260"/>
      <c r="AO174" s="260"/>
      <c r="AP174" s="260"/>
      <c r="AQ174" s="260"/>
      <c r="AR174" s="260"/>
      <c r="AS174" s="259"/>
    </row>
    <row r="175" spans="3:45" s="261" customFormat="1" ht="14.25" customHeight="1">
      <c r="C175" s="202"/>
      <c r="D175" s="260" t="s">
        <v>74</v>
      </c>
      <c r="E175" s="260"/>
      <c r="F175" s="260"/>
      <c r="G175" s="260"/>
      <c r="H175" s="260"/>
      <c r="I175" s="260"/>
      <c r="J175" s="260"/>
      <c r="K175" s="260"/>
      <c r="L175" s="260"/>
      <c r="M175" s="260"/>
      <c r="N175" s="260"/>
      <c r="O175" s="260"/>
      <c r="P175" s="260"/>
      <c r="Q175" s="260"/>
      <c r="R175" s="260"/>
      <c r="S175" s="260"/>
      <c r="T175" s="260"/>
      <c r="U175" s="260"/>
      <c r="V175" s="260"/>
      <c r="W175" s="260"/>
      <c r="X175" s="260"/>
      <c r="Y175" s="260"/>
      <c r="Z175" s="260"/>
      <c r="AA175" s="260"/>
      <c r="AB175" s="260"/>
      <c r="AC175" s="260"/>
      <c r="AD175" s="260"/>
      <c r="AE175" s="260"/>
      <c r="AF175" s="260"/>
      <c r="AG175" s="260"/>
      <c r="AH175" s="260"/>
      <c r="AI175" s="260"/>
      <c r="AJ175" s="260"/>
      <c r="AK175" s="260"/>
      <c r="AL175" s="260"/>
      <c r="AM175" s="260"/>
      <c r="AN175" s="260"/>
      <c r="AO175" s="260"/>
      <c r="AP175" s="260"/>
      <c r="AQ175" s="260"/>
      <c r="AR175" s="260"/>
      <c r="AS175" s="202"/>
    </row>
    <row r="176" spans="3:45" ht="14.25" customHeight="1">
      <c r="C176" s="202"/>
      <c r="D176" s="260" t="s">
        <v>64</v>
      </c>
      <c r="E176" s="260"/>
      <c r="F176" s="260"/>
      <c r="G176" s="260"/>
      <c r="H176" s="260"/>
      <c r="I176" s="260"/>
      <c r="J176" s="260"/>
      <c r="K176" s="260"/>
      <c r="L176" s="260"/>
      <c r="M176" s="260"/>
      <c r="N176" s="260"/>
      <c r="O176" s="260"/>
      <c r="P176" s="260"/>
      <c r="Q176" s="260"/>
      <c r="R176" s="260"/>
      <c r="S176" s="260"/>
      <c r="T176" s="260"/>
      <c r="U176" s="260"/>
      <c r="V176" s="260"/>
      <c r="W176" s="260"/>
      <c r="X176" s="260"/>
      <c r="Y176" s="260"/>
      <c r="Z176" s="260"/>
      <c r="AA176" s="260"/>
      <c r="AB176" s="260"/>
      <c r="AC176" s="260"/>
      <c r="AD176" s="260"/>
      <c r="AE176" s="260"/>
      <c r="AF176" s="260"/>
      <c r="AG176" s="260"/>
      <c r="AH176" s="260"/>
      <c r="AI176" s="260"/>
      <c r="AJ176" s="260"/>
      <c r="AK176" s="260"/>
      <c r="AL176" s="260"/>
      <c r="AM176" s="260"/>
      <c r="AN176" s="260"/>
      <c r="AO176" s="260"/>
      <c r="AP176" s="260"/>
      <c r="AQ176" s="260"/>
      <c r="AR176" s="260"/>
      <c r="AS176" s="202"/>
    </row>
    <row r="177" spans="2:45" ht="14.25" customHeight="1">
      <c r="C177" s="202"/>
      <c r="D177" s="260" t="s">
        <v>65</v>
      </c>
      <c r="E177" s="260"/>
      <c r="F177" s="260"/>
      <c r="G177" s="260"/>
      <c r="H177" s="260"/>
      <c r="I177" s="260"/>
      <c r="J177" s="260"/>
      <c r="K177" s="260"/>
      <c r="L177" s="260"/>
      <c r="M177" s="260"/>
      <c r="N177" s="260"/>
      <c r="O177" s="260"/>
      <c r="P177" s="260"/>
      <c r="Q177" s="260"/>
      <c r="R177" s="260"/>
      <c r="S177" s="260"/>
      <c r="T177" s="260"/>
      <c r="U177" s="260"/>
      <c r="V177" s="260"/>
      <c r="W177" s="260"/>
      <c r="X177" s="260"/>
      <c r="Y177" s="260"/>
      <c r="Z177" s="260"/>
      <c r="AA177" s="260"/>
      <c r="AB177" s="260"/>
      <c r="AC177" s="260"/>
      <c r="AD177" s="260"/>
      <c r="AE177" s="260"/>
      <c r="AF177" s="260"/>
      <c r="AG177" s="260"/>
      <c r="AH177" s="260"/>
      <c r="AI177" s="260"/>
      <c r="AJ177" s="260"/>
      <c r="AK177" s="260"/>
      <c r="AL177" s="260"/>
      <c r="AM177" s="260"/>
      <c r="AN177" s="260"/>
      <c r="AO177" s="260"/>
      <c r="AP177" s="260"/>
      <c r="AQ177" s="260"/>
      <c r="AR177" s="260"/>
      <c r="AS177" s="202"/>
    </row>
    <row r="178" spans="2:45" ht="14.25" customHeight="1">
      <c r="C178" s="202"/>
      <c r="D178" s="260" t="s">
        <v>23</v>
      </c>
      <c r="E178" s="260"/>
      <c r="F178" s="260"/>
      <c r="G178" s="260"/>
      <c r="H178" s="260"/>
      <c r="I178" s="260"/>
      <c r="J178" s="260"/>
      <c r="K178" s="260"/>
      <c r="L178" s="260"/>
      <c r="M178" s="260"/>
      <c r="N178" s="260"/>
      <c r="O178" s="260"/>
      <c r="P178" s="260"/>
      <c r="Q178" s="260"/>
      <c r="R178" s="260"/>
      <c r="S178" s="260"/>
      <c r="T178" s="260"/>
      <c r="U178" s="260"/>
      <c r="V178" s="260"/>
      <c r="W178" s="260"/>
      <c r="X178" s="260"/>
      <c r="Y178" s="260"/>
      <c r="Z178" s="260"/>
      <c r="AA178" s="260"/>
      <c r="AB178" s="260"/>
      <c r="AC178" s="260"/>
      <c r="AD178" s="260"/>
      <c r="AE178" s="260"/>
      <c r="AF178" s="260"/>
      <c r="AG178" s="260"/>
      <c r="AH178" s="260"/>
      <c r="AI178" s="260"/>
      <c r="AJ178" s="260"/>
      <c r="AK178" s="260"/>
      <c r="AL178" s="260"/>
      <c r="AM178" s="260"/>
      <c r="AN178" s="260"/>
      <c r="AO178" s="260"/>
      <c r="AP178" s="260"/>
      <c r="AQ178" s="260"/>
      <c r="AR178" s="260"/>
      <c r="AS178" s="202"/>
    </row>
    <row r="179" spans="2:45" ht="14.25" customHeight="1">
      <c r="C179" s="202"/>
      <c r="D179" s="260" t="s">
        <v>66</v>
      </c>
      <c r="E179" s="260"/>
      <c r="F179" s="260"/>
      <c r="G179" s="260"/>
      <c r="H179" s="260"/>
      <c r="I179" s="260"/>
      <c r="J179" s="260"/>
      <c r="K179" s="260"/>
      <c r="L179" s="260"/>
      <c r="M179" s="260"/>
      <c r="N179" s="260"/>
      <c r="O179" s="260"/>
      <c r="P179" s="260"/>
      <c r="Q179" s="260"/>
      <c r="R179" s="260"/>
      <c r="S179" s="260"/>
      <c r="T179" s="260"/>
      <c r="U179" s="260"/>
      <c r="V179" s="260"/>
      <c r="W179" s="260"/>
      <c r="X179" s="260"/>
      <c r="Y179" s="260"/>
      <c r="Z179" s="260"/>
      <c r="AA179" s="260"/>
      <c r="AB179" s="260"/>
      <c r="AC179" s="260"/>
      <c r="AD179" s="260"/>
      <c r="AE179" s="260"/>
      <c r="AF179" s="260"/>
      <c r="AG179" s="260"/>
      <c r="AH179" s="260"/>
      <c r="AI179" s="260"/>
      <c r="AJ179" s="260"/>
      <c r="AK179" s="260"/>
      <c r="AL179" s="260"/>
      <c r="AM179" s="260"/>
      <c r="AN179" s="260"/>
      <c r="AO179" s="260"/>
      <c r="AP179" s="260"/>
      <c r="AQ179" s="260"/>
      <c r="AR179" s="260"/>
      <c r="AS179" s="202"/>
    </row>
    <row r="180" spans="2:45" ht="14.25" customHeight="1">
      <c r="C180" s="221"/>
      <c r="D180" s="262" t="s">
        <v>82</v>
      </c>
      <c r="E180" s="262"/>
      <c r="F180" s="262"/>
      <c r="G180" s="262"/>
      <c r="H180" s="262"/>
      <c r="I180" s="262"/>
      <c r="J180" s="262"/>
      <c r="K180" s="262"/>
      <c r="L180" s="262"/>
      <c r="M180" s="262"/>
      <c r="N180" s="262"/>
      <c r="O180" s="262"/>
      <c r="P180" s="262"/>
      <c r="Q180" s="262"/>
      <c r="R180" s="262"/>
      <c r="S180" s="262"/>
      <c r="T180" s="262"/>
      <c r="U180" s="262"/>
      <c r="V180" s="262"/>
      <c r="W180" s="262"/>
      <c r="X180" s="262"/>
      <c r="Y180" s="262"/>
      <c r="Z180" s="262"/>
      <c r="AA180" s="262"/>
      <c r="AB180" s="262"/>
      <c r="AC180" s="262"/>
      <c r="AD180" s="262"/>
      <c r="AE180" s="221"/>
      <c r="AF180" s="221"/>
      <c r="AG180" s="221"/>
      <c r="AH180" s="221"/>
      <c r="AI180" s="221"/>
      <c r="AJ180" s="221"/>
      <c r="AK180" s="221"/>
      <c r="AL180" s="221"/>
      <c r="AM180" s="221"/>
      <c r="AN180" s="221"/>
      <c r="AO180" s="221"/>
      <c r="AP180" s="221"/>
      <c r="AQ180" s="221"/>
      <c r="AR180" s="221"/>
      <c r="AS180" s="221"/>
    </row>
    <row r="181" spans="2:45" ht="14.25" customHeight="1">
      <c r="C181" s="221"/>
      <c r="D181" s="262" t="s">
        <v>83</v>
      </c>
      <c r="E181" s="262"/>
      <c r="F181" s="262"/>
      <c r="G181" s="262"/>
      <c r="H181" s="262"/>
      <c r="I181" s="262"/>
      <c r="J181" s="262"/>
      <c r="K181" s="262"/>
      <c r="L181" s="262"/>
      <c r="M181" s="262"/>
      <c r="N181" s="262"/>
      <c r="O181" s="262"/>
      <c r="P181" s="262"/>
      <c r="Q181" s="262"/>
      <c r="R181" s="262"/>
      <c r="S181" s="262"/>
      <c r="T181" s="262"/>
      <c r="U181" s="262"/>
      <c r="V181" s="262"/>
      <c r="W181" s="262"/>
      <c r="X181" s="262"/>
      <c r="Y181" s="262"/>
      <c r="Z181" s="262"/>
      <c r="AA181" s="262"/>
      <c r="AB181" s="262"/>
      <c r="AC181" s="262"/>
      <c r="AD181" s="262"/>
      <c r="AE181" s="221"/>
      <c r="AF181" s="221"/>
      <c r="AG181" s="221"/>
      <c r="AH181" s="221"/>
      <c r="AI181" s="221"/>
      <c r="AJ181" s="221"/>
      <c r="AK181" s="221"/>
      <c r="AL181" s="221"/>
      <c r="AM181" s="221"/>
      <c r="AN181" s="221"/>
      <c r="AO181" s="221"/>
      <c r="AP181" s="221"/>
      <c r="AQ181" s="221"/>
      <c r="AR181" s="221"/>
      <c r="AS181" s="221"/>
    </row>
    <row r="182" spans="2:45" ht="14.25" customHeight="1">
      <c r="C182" s="202"/>
      <c r="D182" s="202"/>
      <c r="E182" s="202"/>
      <c r="F182" s="202"/>
      <c r="G182" s="202"/>
      <c r="H182" s="202"/>
      <c r="I182" s="202"/>
      <c r="J182" s="202"/>
      <c r="K182" s="202"/>
      <c r="L182" s="202"/>
      <c r="M182" s="202"/>
      <c r="N182" s="202"/>
      <c r="O182" s="202"/>
      <c r="P182" s="202"/>
      <c r="Q182" s="202"/>
      <c r="R182" s="202"/>
      <c r="S182" s="202"/>
      <c r="T182" s="202"/>
      <c r="U182" s="202"/>
      <c r="V182" s="202"/>
      <c r="W182" s="202"/>
      <c r="X182" s="202"/>
      <c r="Y182" s="202"/>
      <c r="Z182" s="202"/>
      <c r="AA182" s="202"/>
      <c r="AB182" s="202"/>
      <c r="AC182" s="202"/>
      <c r="AD182" s="202"/>
      <c r="AE182" s="202"/>
      <c r="AF182" s="202"/>
      <c r="AG182" s="202"/>
      <c r="AH182" s="202"/>
      <c r="AI182" s="202"/>
      <c r="AJ182" s="202"/>
      <c r="AK182" s="202"/>
      <c r="AL182" s="202"/>
      <c r="AM182" s="202"/>
      <c r="AN182" s="202"/>
      <c r="AO182" s="202"/>
      <c r="AP182" s="202"/>
      <c r="AQ182" s="202"/>
      <c r="AR182" s="202"/>
      <c r="AS182" s="202"/>
    </row>
    <row r="183" spans="2:45" ht="14.25" customHeight="1">
      <c r="C183" s="202"/>
      <c r="D183" s="980" t="s">
        <v>67</v>
      </c>
      <c r="E183" s="980"/>
      <c r="F183" s="980"/>
      <c r="G183" s="980"/>
      <c r="H183" s="980"/>
      <c r="I183" s="980"/>
      <c r="J183" s="980"/>
      <c r="K183" s="980"/>
      <c r="L183" s="980"/>
      <c r="M183" s="980"/>
      <c r="N183" s="980"/>
      <c r="O183" s="980"/>
      <c r="P183" s="980"/>
      <c r="Q183" s="980"/>
      <c r="R183" s="980"/>
      <c r="S183" s="980"/>
      <c r="T183" s="980"/>
      <c r="U183" s="980"/>
      <c r="V183" s="980"/>
      <c r="W183" s="980"/>
      <c r="X183" s="980"/>
      <c r="Y183" s="980"/>
      <c r="Z183" s="980"/>
      <c r="AA183" s="980"/>
      <c r="AB183" s="980"/>
      <c r="AC183" s="980"/>
      <c r="AD183" s="980"/>
      <c r="AE183" s="980"/>
      <c r="AF183" s="980"/>
      <c r="AG183" s="980"/>
      <c r="AH183" s="980"/>
      <c r="AI183" s="980"/>
      <c r="AJ183" s="980"/>
      <c r="AK183" s="980"/>
      <c r="AL183" s="980"/>
      <c r="AM183" s="980"/>
      <c r="AN183" s="980"/>
      <c r="AO183" s="980"/>
      <c r="AP183" s="980"/>
      <c r="AQ183" s="980"/>
      <c r="AR183" s="980"/>
      <c r="AS183" s="202"/>
    </row>
    <row r="184" spans="2:45" ht="14.25" customHeight="1">
      <c r="C184" s="202"/>
      <c r="D184" s="980"/>
      <c r="E184" s="980"/>
      <c r="F184" s="980"/>
      <c r="G184" s="980"/>
      <c r="H184" s="980"/>
      <c r="I184" s="980"/>
      <c r="J184" s="980"/>
      <c r="K184" s="980"/>
      <c r="L184" s="980"/>
      <c r="M184" s="980"/>
      <c r="N184" s="980"/>
      <c r="O184" s="980"/>
      <c r="P184" s="980"/>
      <c r="Q184" s="980"/>
      <c r="R184" s="980"/>
      <c r="S184" s="980"/>
      <c r="T184" s="980"/>
      <c r="U184" s="980"/>
      <c r="V184" s="980"/>
      <c r="W184" s="980"/>
      <c r="X184" s="980"/>
      <c r="Y184" s="980"/>
      <c r="Z184" s="980"/>
      <c r="AA184" s="980"/>
      <c r="AB184" s="980"/>
      <c r="AC184" s="980"/>
      <c r="AD184" s="980"/>
      <c r="AE184" s="980"/>
      <c r="AF184" s="980"/>
      <c r="AG184" s="980"/>
      <c r="AH184" s="980"/>
      <c r="AI184" s="980"/>
      <c r="AJ184" s="980"/>
      <c r="AK184" s="980"/>
      <c r="AL184" s="980"/>
      <c r="AM184" s="980"/>
      <c r="AN184" s="980"/>
      <c r="AO184" s="980"/>
      <c r="AP184" s="980"/>
      <c r="AQ184" s="980"/>
      <c r="AR184" s="980"/>
      <c r="AS184" s="202"/>
    </row>
    <row r="185" spans="2:45" ht="14.25" customHeight="1">
      <c r="C185" s="202"/>
      <c r="D185" s="202"/>
      <c r="E185" s="202"/>
      <c r="F185" s="202"/>
      <c r="G185" s="202"/>
      <c r="H185" s="202"/>
      <c r="I185" s="202"/>
      <c r="J185" s="202"/>
      <c r="K185" s="202"/>
      <c r="L185" s="202"/>
      <c r="M185" s="202"/>
      <c r="N185" s="202"/>
      <c r="O185" s="202"/>
      <c r="P185" s="202"/>
      <c r="Q185" s="202"/>
      <c r="R185" s="202"/>
      <c r="S185" s="202"/>
      <c r="T185" s="202"/>
      <c r="U185" s="202"/>
      <c r="V185" s="202"/>
      <c r="W185" s="202"/>
      <c r="X185" s="202"/>
      <c r="Y185" s="202"/>
      <c r="Z185" s="202"/>
      <c r="AA185" s="202"/>
      <c r="AB185" s="202"/>
      <c r="AC185" s="202"/>
      <c r="AD185" s="202"/>
      <c r="AE185" s="202"/>
      <c r="AF185" s="202"/>
      <c r="AG185" s="202"/>
      <c r="AH185" s="202"/>
      <c r="AI185" s="202"/>
      <c r="AJ185" s="202"/>
      <c r="AK185" s="202"/>
      <c r="AL185" s="202"/>
      <c r="AM185" s="202"/>
      <c r="AN185" s="202"/>
      <c r="AO185" s="202"/>
      <c r="AP185" s="202"/>
      <c r="AQ185" s="202"/>
      <c r="AR185" s="202"/>
      <c r="AS185" s="202"/>
    </row>
    <row r="186" spans="2:45" ht="14.25" customHeight="1">
      <c r="B186" s="263"/>
      <c r="C186" s="263"/>
      <c r="D186" s="263"/>
      <c r="E186" s="263"/>
      <c r="F186" s="263"/>
    </row>
    <row r="187" spans="2:45">
      <c r="B187" s="263"/>
      <c r="C187" s="263"/>
      <c r="D187" s="263"/>
      <c r="E187" s="263"/>
      <c r="F187" s="263"/>
    </row>
    <row r="188" spans="2:45">
      <c r="B188" s="263"/>
      <c r="C188" s="263"/>
      <c r="D188" s="263"/>
      <c r="E188" s="263"/>
      <c r="F188" s="263"/>
    </row>
  </sheetData>
  <sheetProtection password="CCE9" sheet="1" objects="1" scenarios="1" selectLockedCells="1"/>
  <customSheetViews>
    <customSheetView guid="{5F03DFA0-28D7-47AD-B673-73A3F942CCDA}" topLeftCell="A130">
      <selection activeCell="AE12" sqref="AE12"/>
      <rowBreaks count="2" manualBreakCount="2">
        <brk id="65" min="2" max="44" man="1"/>
        <brk id="125" min="2" max="44" man="1"/>
      </rowBreaks>
      <pageMargins left="0.39370078740157483" right="0.39370078740157483" top="0.39370078740157483" bottom="0.19685039370078741" header="0.31496062992125984" footer="0.31496062992125984"/>
      <printOptions horizontalCentered="1" verticalCentered="1"/>
      <pageSetup paperSize="9" scale="95" orientation="portrait" r:id="rId1"/>
    </customSheetView>
  </customSheetViews>
  <mergeCells count="174">
    <mergeCell ref="D173:N173"/>
    <mergeCell ref="D183:AR184"/>
    <mergeCell ref="W167:Z167"/>
    <mergeCell ref="AE167:AG167"/>
    <mergeCell ref="AI167:AL167"/>
    <mergeCell ref="AN167:AR167"/>
    <mergeCell ref="E168:H169"/>
    <mergeCell ref="K169:V170"/>
    <mergeCell ref="L163:N163"/>
    <mergeCell ref="P163:R163"/>
    <mergeCell ref="K158:AQ159"/>
    <mergeCell ref="AN162:AR162"/>
    <mergeCell ref="O162:Q162"/>
    <mergeCell ref="W169:Z170"/>
    <mergeCell ref="E170:H171"/>
    <mergeCell ref="S162:U162"/>
    <mergeCell ref="W162:Z162"/>
    <mergeCell ref="AE162:AG162"/>
    <mergeCell ref="E165:H166"/>
    <mergeCell ref="K164:AQ165"/>
    <mergeCell ref="T166:AQ166"/>
    <mergeCell ref="O167:Q167"/>
    <mergeCell ref="AI162:AL162"/>
    <mergeCell ref="E160:H160"/>
    <mergeCell ref="T160:AQ160"/>
    <mergeCell ref="O161:AQ161"/>
    <mergeCell ref="S167:U167"/>
    <mergeCell ref="K151:AQ152"/>
    <mergeCell ref="D153:I154"/>
    <mergeCell ref="D155:Q155"/>
    <mergeCell ref="R155:AK155"/>
    <mergeCell ref="AL155:AR156"/>
    <mergeCell ref="D156:Q156"/>
    <mergeCell ref="R156:AK156"/>
    <mergeCell ref="E152:H152"/>
    <mergeCell ref="L157:N157"/>
    <mergeCell ref="P157:R157"/>
    <mergeCell ref="G142:AF142"/>
    <mergeCell ref="AN144:AR145"/>
    <mergeCell ref="E145:H145"/>
    <mergeCell ref="K145:P145"/>
    <mergeCell ref="R145:W145"/>
    <mergeCell ref="Z146:AL148"/>
    <mergeCell ref="AO146:AQ150"/>
    <mergeCell ref="E148:H149"/>
    <mergeCell ref="K148:P149"/>
    <mergeCell ref="R148:W149"/>
    <mergeCell ref="Y149:AA149"/>
    <mergeCell ref="AB149:AD149"/>
    <mergeCell ref="W127:AP127"/>
    <mergeCell ref="E128:H128"/>
    <mergeCell ref="L129:AJ131"/>
    <mergeCell ref="E130:H130"/>
    <mergeCell ref="H141:AP141"/>
    <mergeCell ref="AG133:AH133"/>
    <mergeCell ref="AJ133:AK133"/>
    <mergeCell ref="AB137:AO139"/>
    <mergeCell ref="O107:Q107"/>
    <mergeCell ref="S107:U107"/>
    <mergeCell ref="W107:Z107"/>
    <mergeCell ref="AE107:AG107"/>
    <mergeCell ref="AI107:AL107"/>
    <mergeCell ref="AN107:AR107"/>
    <mergeCell ref="AM133:AN133"/>
    <mergeCell ref="E108:H109"/>
    <mergeCell ref="K109:V110"/>
    <mergeCell ref="W109:Z110"/>
    <mergeCell ref="E110:H111"/>
    <mergeCell ref="D113:N113"/>
    <mergeCell ref="D123:AR124"/>
    <mergeCell ref="W6:AP6"/>
    <mergeCell ref="Y29:AA29"/>
    <mergeCell ref="AB29:AD29"/>
    <mergeCell ref="Z26:AL28"/>
    <mergeCell ref="AI42:AL42"/>
    <mergeCell ref="AN84:AR85"/>
    <mergeCell ref="AN24:AR25"/>
    <mergeCell ref="AO26:AQ30"/>
    <mergeCell ref="D63:AR64"/>
    <mergeCell ref="G82:AF82"/>
    <mergeCell ref="AM73:AN73"/>
    <mergeCell ref="D33:I34"/>
    <mergeCell ref="D35:Q35"/>
    <mergeCell ref="R35:AK35"/>
    <mergeCell ref="AL35:AR36"/>
    <mergeCell ref="D36:Q36"/>
    <mergeCell ref="R36:AK36"/>
    <mergeCell ref="E50:H51"/>
    <mergeCell ref="E40:H40"/>
    <mergeCell ref="O47:Q47"/>
    <mergeCell ref="E85:H85"/>
    <mergeCell ref="K85:P85"/>
    <mergeCell ref="R85:W85"/>
    <mergeCell ref="AG73:AH73"/>
    <mergeCell ref="D53:N53"/>
    <mergeCell ref="E92:H92"/>
    <mergeCell ref="H81:AP81"/>
    <mergeCell ref="L43:N43"/>
    <mergeCell ref="W49:Z50"/>
    <mergeCell ref="K49:V50"/>
    <mergeCell ref="S47:U47"/>
    <mergeCell ref="W47:Z47"/>
    <mergeCell ref="T46:AQ46"/>
    <mergeCell ref="AE47:AG47"/>
    <mergeCell ref="P43:R43"/>
    <mergeCell ref="AI47:AL47"/>
    <mergeCell ref="AN47:AR47"/>
    <mergeCell ref="AB89:AD89"/>
    <mergeCell ref="W67:AP67"/>
    <mergeCell ref="E68:H68"/>
    <mergeCell ref="L69:AJ71"/>
    <mergeCell ref="E70:H70"/>
    <mergeCell ref="AB77:AO79"/>
    <mergeCell ref="E45:H46"/>
    <mergeCell ref="K44:AQ45"/>
    <mergeCell ref="E48:H49"/>
    <mergeCell ref="O42:Q42"/>
    <mergeCell ref="L37:N37"/>
    <mergeCell ref="P37:R37"/>
    <mergeCell ref="T40:AQ40"/>
    <mergeCell ref="AN42:AR42"/>
    <mergeCell ref="O41:AQ41"/>
    <mergeCell ref="K38:AQ39"/>
    <mergeCell ref="AE42:AG42"/>
    <mergeCell ref="S42:U42"/>
    <mergeCell ref="W42:Z42"/>
    <mergeCell ref="K98:AQ99"/>
    <mergeCell ref="E100:H100"/>
    <mergeCell ref="L97:N97"/>
    <mergeCell ref="P97:R97"/>
    <mergeCell ref="T100:AQ100"/>
    <mergeCell ref="D95:Q95"/>
    <mergeCell ref="R95:AK95"/>
    <mergeCell ref="E7:H7"/>
    <mergeCell ref="E9:H9"/>
    <mergeCell ref="L8:AJ10"/>
    <mergeCell ref="G22:AF22"/>
    <mergeCell ref="H21:AP21"/>
    <mergeCell ref="AG12:AH12"/>
    <mergeCell ref="AJ12:AK12"/>
    <mergeCell ref="AM12:AN12"/>
    <mergeCell ref="AB17:AO19"/>
    <mergeCell ref="R28:W29"/>
    <mergeCell ref="K25:P25"/>
    <mergeCell ref="R25:W25"/>
    <mergeCell ref="E28:H29"/>
    <mergeCell ref="K31:AQ32"/>
    <mergeCell ref="E32:H32"/>
    <mergeCell ref="K28:P29"/>
    <mergeCell ref="E25:H25"/>
    <mergeCell ref="R96:AK96"/>
    <mergeCell ref="D93:I94"/>
    <mergeCell ref="AJ73:AK73"/>
    <mergeCell ref="K88:P89"/>
    <mergeCell ref="R88:W89"/>
    <mergeCell ref="Y89:AA89"/>
    <mergeCell ref="AO86:AQ90"/>
    <mergeCell ref="E105:H106"/>
    <mergeCell ref="O102:Q102"/>
    <mergeCell ref="S102:U102"/>
    <mergeCell ref="Z86:AL88"/>
    <mergeCell ref="K91:AQ92"/>
    <mergeCell ref="E88:H89"/>
    <mergeCell ref="AL95:AR96"/>
    <mergeCell ref="D96:Q96"/>
    <mergeCell ref="O101:AQ101"/>
    <mergeCell ref="W102:Z102"/>
    <mergeCell ref="AE102:AG102"/>
    <mergeCell ref="AI102:AL102"/>
    <mergeCell ref="AN102:AR102"/>
    <mergeCell ref="L103:N103"/>
    <mergeCell ref="P103:R103"/>
    <mergeCell ref="K104:AQ105"/>
    <mergeCell ref="T106:AQ106"/>
  </mergeCells>
  <phoneticPr fontId="2"/>
  <dataValidations count="1">
    <dataValidation allowBlank="1" showErrorMessage="1" prompt="自署願います。" sqref="AB17:AH19 AB77:AH79 AB137"/>
  </dataValidations>
  <printOptions horizontalCentered="1" verticalCentered="1"/>
  <pageMargins left="0.39370078740157483" right="0.39370078740157483" top="0.39370078740157483" bottom="0.19685039370078741" header="0.31496062992125984" footer="0.31496062992125984"/>
  <pageSetup paperSize="9" scale="93" orientation="portrait" r:id="rId2"/>
  <rowBreaks count="2" manualBreakCount="2">
    <brk id="64" min="2" max="44" man="1"/>
    <brk id="124" min="2" max="44"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C5:AW121"/>
  <sheetViews>
    <sheetView zoomScaleNormal="100" workbookViewId="0">
      <selection activeCell="AR5" sqref="A1:XFD1048576"/>
    </sheetView>
  </sheetViews>
  <sheetFormatPr defaultColWidth="9" defaultRowHeight="13.2"/>
  <cols>
    <col min="1" max="2" width="4.33203125" style="267" customWidth="1"/>
    <col min="3" max="3" width="2.33203125" style="336" customWidth="1"/>
    <col min="4" max="7" width="2.6640625" style="336" customWidth="1"/>
    <col min="8" max="9" width="1.21875" style="336" customWidth="1"/>
    <col min="10" max="13" width="2.33203125" style="336" customWidth="1"/>
    <col min="14" max="14" width="2.21875" style="337" customWidth="1"/>
    <col min="15" max="15" width="2.6640625" style="337" customWidth="1"/>
    <col min="16" max="18" width="2.33203125" style="336" customWidth="1"/>
    <col min="19" max="19" width="2.77734375" style="336" customWidth="1"/>
    <col min="20" max="20" width="2.33203125" style="336" customWidth="1"/>
    <col min="21" max="21" width="1.77734375" style="336" customWidth="1"/>
    <col min="22" max="34" width="2.33203125" style="336" customWidth="1"/>
    <col min="35" max="36" width="1.21875" style="336" customWidth="1"/>
    <col min="37" max="41" width="2.33203125" style="336" customWidth="1"/>
    <col min="42" max="43" width="1.21875" style="336" customWidth="1"/>
    <col min="44" max="44" width="2.33203125" style="336" customWidth="1"/>
    <col min="45" max="16384" width="9" style="267"/>
  </cols>
  <sheetData>
    <row r="5" spans="3:44" ht="15.75" customHeight="1">
      <c r="C5" s="264"/>
      <c r="D5" s="265"/>
      <c r="E5" s="265"/>
      <c r="F5" s="265"/>
      <c r="G5" s="265"/>
      <c r="H5" s="265"/>
      <c r="I5" s="265"/>
      <c r="J5" s="265"/>
      <c r="K5" s="265"/>
      <c r="L5" s="265"/>
      <c r="M5" s="265"/>
      <c r="N5" s="266"/>
      <c r="O5" s="266"/>
      <c r="P5" s="265"/>
      <c r="Q5" s="265"/>
      <c r="R5" s="265"/>
      <c r="S5" s="265"/>
      <c r="T5" s="265"/>
      <c r="U5" s="265"/>
      <c r="V5" s="265"/>
      <c r="W5" s="265"/>
      <c r="X5" s="265"/>
      <c r="Y5" s="265"/>
      <c r="Z5" s="265"/>
      <c r="AA5" s="265"/>
      <c r="AB5" s="265"/>
      <c r="AC5" s="265"/>
      <c r="AD5" s="265"/>
      <c r="AE5" s="265"/>
      <c r="AF5" s="265"/>
      <c r="AG5" s="265"/>
      <c r="AH5" s="265"/>
      <c r="AI5" s="265"/>
      <c r="AJ5" s="265" t="s">
        <v>55</v>
      </c>
      <c r="AK5" s="265"/>
      <c r="AL5" s="265"/>
      <c r="AM5" s="265"/>
      <c r="AN5" s="265"/>
      <c r="AO5" s="265"/>
      <c r="AP5" s="265"/>
      <c r="AQ5" s="265"/>
      <c r="AR5" s="264"/>
    </row>
    <row r="6" spans="3:44" ht="15.75" customHeight="1">
      <c r="C6" s="264"/>
      <c r="D6" s="265"/>
      <c r="E6" s="265"/>
      <c r="F6" s="265"/>
      <c r="G6" s="265"/>
      <c r="H6" s="265"/>
      <c r="I6" s="265"/>
      <c r="J6" s="265"/>
      <c r="K6" s="265"/>
      <c r="L6" s="265"/>
      <c r="M6" s="265"/>
      <c r="N6" s="268"/>
      <c r="O6" s="989" t="s">
        <v>41</v>
      </c>
      <c r="P6" s="989"/>
      <c r="Q6" s="989"/>
      <c r="R6" s="989"/>
      <c r="S6" s="989"/>
      <c r="T6" s="989"/>
      <c r="U6" s="989"/>
      <c r="V6" s="989"/>
      <c r="W6" s="989"/>
      <c r="X6" s="989"/>
      <c r="Y6" s="989"/>
      <c r="Z6" s="989"/>
      <c r="AA6" s="989"/>
      <c r="AB6" s="989"/>
      <c r="AC6" s="989"/>
      <c r="AD6" s="989"/>
      <c r="AE6" s="989"/>
      <c r="AF6" s="265"/>
      <c r="AG6" s="265"/>
      <c r="AH6" s="265"/>
      <c r="AI6" s="265"/>
      <c r="AJ6" s="265"/>
      <c r="AK6" s="265"/>
      <c r="AL6" s="265"/>
      <c r="AM6" s="265"/>
      <c r="AN6" s="265"/>
      <c r="AO6" s="265"/>
      <c r="AP6" s="265"/>
      <c r="AQ6" s="265"/>
      <c r="AR6" s="264"/>
    </row>
    <row r="7" spans="3:44" ht="15.75" customHeight="1">
      <c r="C7" s="264"/>
      <c r="D7" s="265"/>
      <c r="E7" s="265"/>
      <c r="F7" s="265"/>
      <c r="G7" s="265"/>
      <c r="H7" s="265"/>
      <c r="I7" s="265"/>
      <c r="J7" s="265"/>
      <c r="K7" s="265"/>
      <c r="L7" s="265"/>
      <c r="M7" s="269"/>
      <c r="N7" s="268"/>
      <c r="O7" s="989"/>
      <c r="P7" s="989"/>
      <c r="Q7" s="989"/>
      <c r="R7" s="989"/>
      <c r="S7" s="989"/>
      <c r="T7" s="989"/>
      <c r="U7" s="989"/>
      <c r="V7" s="989"/>
      <c r="W7" s="989"/>
      <c r="X7" s="989"/>
      <c r="Y7" s="989"/>
      <c r="Z7" s="989"/>
      <c r="AA7" s="989"/>
      <c r="AB7" s="989"/>
      <c r="AC7" s="989"/>
      <c r="AD7" s="989"/>
      <c r="AE7" s="989"/>
      <c r="AF7" s="265"/>
      <c r="AG7" s="265"/>
      <c r="AH7" s="265"/>
      <c r="AI7" s="265"/>
      <c r="AJ7" s="265"/>
      <c r="AK7" s="265"/>
      <c r="AL7" s="265"/>
      <c r="AM7" s="265"/>
      <c r="AN7" s="265"/>
      <c r="AO7" s="265"/>
      <c r="AP7" s="265"/>
      <c r="AQ7" s="265"/>
      <c r="AR7" s="264"/>
    </row>
    <row r="8" spans="3:44" ht="15.75" customHeight="1">
      <c r="C8" s="264"/>
      <c r="D8" s="265"/>
      <c r="E8" s="265"/>
      <c r="F8" s="265"/>
      <c r="G8" s="265"/>
      <c r="H8" s="265"/>
      <c r="I8" s="265"/>
      <c r="J8" s="265"/>
      <c r="K8" s="265"/>
      <c r="L8" s="265"/>
      <c r="M8" s="265"/>
      <c r="N8" s="266"/>
      <c r="O8" s="266"/>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4"/>
    </row>
    <row r="9" spans="3:44" ht="31.5" customHeight="1">
      <c r="C9" s="264"/>
      <c r="D9" s="1052" t="s">
        <v>8</v>
      </c>
      <c r="E9" s="1053"/>
      <c r="F9" s="1053"/>
      <c r="G9" s="1054"/>
      <c r="H9" s="270"/>
      <c r="I9" s="1075" t="str">
        <f>IF(ISBLANK(データ入力シート!D8),"",データ入力シート!$D$8)</f>
        <v/>
      </c>
      <c r="J9" s="1075"/>
      <c r="K9" s="1075"/>
      <c r="L9" s="1075"/>
      <c r="M9" s="1075"/>
      <c r="N9" s="1075"/>
      <c r="O9" s="1075"/>
      <c r="P9" s="1075"/>
      <c r="Q9" s="1075"/>
      <c r="R9" s="1075"/>
      <c r="S9" s="1075"/>
      <c r="T9" s="1075"/>
      <c r="U9" s="1075"/>
      <c r="V9" s="1075"/>
      <c r="W9" s="1075"/>
      <c r="X9" s="1075"/>
      <c r="Y9" s="1075"/>
      <c r="Z9" s="1075"/>
      <c r="AA9" s="1075"/>
      <c r="AB9" s="1075"/>
      <c r="AC9" s="1075"/>
      <c r="AD9" s="1075"/>
      <c r="AE9" s="1075"/>
      <c r="AF9" s="1075"/>
      <c r="AG9" s="1075"/>
      <c r="AH9" s="1075"/>
      <c r="AI9" s="271"/>
      <c r="AJ9" s="272"/>
      <c r="AK9" s="1096" t="s">
        <v>68</v>
      </c>
      <c r="AL9" s="1096"/>
      <c r="AM9" s="1096"/>
      <c r="AN9" s="1096"/>
      <c r="AO9" s="1096"/>
      <c r="AP9" s="1096"/>
      <c r="AQ9" s="273"/>
      <c r="AR9" s="264"/>
    </row>
    <row r="10" spans="3:44" ht="31.5" customHeight="1">
      <c r="C10" s="264"/>
      <c r="D10" s="1064" t="s">
        <v>7</v>
      </c>
      <c r="E10" s="1065"/>
      <c r="F10" s="1065"/>
      <c r="G10" s="1066"/>
      <c r="H10" s="274"/>
      <c r="I10" s="1067" t="str">
        <f>データ入力シート!F5&amp;" "&amp;データ入力シート!N5</f>
        <v xml:space="preserve"> </v>
      </c>
      <c r="J10" s="1067"/>
      <c r="K10" s="1067"/>
      <c r="L10" s="1067"/>
      <c r="M10" s="1067"/>
      <c r="N10" s="1067"/>
      <c r="O10" s="1067"/>
      <c r="P10" s="1067"/>
      <c r="Q10" s="1067"/>
      <c r="R10" s="1067"/>
      <c r="S10" s="1067"/>
      <c r="T10" s="1067"/>
      <c r="U10" s="1067"/>
      <c r="V10" s="1067"/>
      <c r="W10" s="1067"/>
      <c r="X10" s="1067"/>
      <c r="Y10" s="1067"/>
      <c r="Z10" s="1067"/>
      <c r="AA10" s="275"/>
      <c r="AB10" s="275"/>
      <c r="AC10" s="275"/>
      <c r="AD10" s="275"/>
      <c r="AE10" s="275"/>
      <c r="AF10" s="275"/>
      <c r="AG10" s="275"/>
      <c r="AH10" s="275"/>
      <c r="AI10" s="276"/>
      <c r="AJ10" s="277"/>
      <c r="AK10" s="1097"/>
      <c r="AL10" s="1097"/>
      <c r="AM10" s="1097"/>
      <c r="AN10" s="1097"/>
      <c r="AO10" s="1097"/>
      <c r="AP10" s="1097"/>
      <c r="AQ10" s="278"/>
      <c r="AR10" s="264"/>
    </row>
    <row r="11" spans="3:44" ht="15.75" customHeight="1">
      <c r="C11" s="264"/>
      <c r="D11" s="1068" t="s">
        <v>35</v>
      </c>
      <c r="E11" s="1069"/>
      <c r="F11" s="1069"/>
      <c r="G11" s="1070"/>
      <c r="H11" s="279"/>
      <c r="I11" s="280" t="str">
        <f>IF(ISBLANK(データ入力シート!D6),"",TEXT(データ入力シート!D6,"ggge年"))</f>
        <v/>
      </c>
      <c r="J11" s="280"/>
      <c r="K11" s="280"/>
      <c r="L11" s="280"/>
      <c r="M11" s="280" t="s">
        <v>97</v>
      </c>
      <c r="N11" s="281"/>
      <c r="O11" s="281"/>
      <c r="P11" s="1074" t="str">
        <f>IF(ISBLANK(データ入力シート!D6),"",YEAR(データ入力シート!D6))</f>
        <v/>
      </c>
      <c r="Q11" s="1074"/>
      <c r="R11" s="1074"/>
      <c r="S11" s="280" t="s">
        <v>98</v>
      </c>
      <c r="T11" s="280"/>
      <c r="U11" s="998" t="str">
        <f>IF(ISBLANK(データ入力シート!D6),"",TEXT(データ入力シート!D6,"m月d日"))</f>
        <v/>
      </c>
      <c r="V11" s="998"/>
      <c r="W11" s="998"/>
      <c r="X11" s="998"/>
      <c r="Y11" s="998"/>
      <c r="Z11" s="282"/>
      <c r="AA11" s="283"/>
      <c r="AB11" s="283"/>
      <c r="AC11" s="283"/>
      <c r="AD11" s="283"/>
      <c r="AE11" s="283"/>
      <c r="AF11" s="283"/>
      <c r="AG11" s="283"/>
      <c r="AH11" s="283"/>
      <c r="AI11" s="284"/>
      <c r="AJ11" s="285"/>
      <c r="AK11" s="1097"/>
      <c r="AL11" s="1097"/>
      <c r="AM11" s="1097"/>
      <c r="AN11" s="1097"/>
      <c r="AO11" s="1097"/>
      <c r="AP11" s="1097"/>
      <c r="AQ11" s="278"/>
      <c r="AR11" s="264"/>
    </row>
    <row r="12" spans="3:44" ht="15.75" customHeight="1">
      <c r="C12" s="264"/>
      <c r="D12" s="1041"/>
      <c r="E12" s="1042"/>
      <c r="F12" s="1042"/>
      <c r="G12" s="1042"/>
      <c r="H12" s="286"/>
      <c r="I12" s="287"/>
      <c r="J12" s="288"/>
      <c r="K12" s="288"/>
      <c r="L12" s="997"/>
      <c r="M12" s="997"/>
      <c r="N12" s="997"/>
      <c r="O12" s="997"/>
      <c r="P12" s="288"/>
      <c r="Q12" s="288"/>
      <c r="R12" s="289"/>
      <c r="S12" s="289"/>
      <c r="T12" s="289"/>
      <c r="U12" s="289"/>
      <c r="V12" s="289"/>
      <c r="W12" s="289"/>
      <c r="X12" s="290"/>
      <c r="Y12" s="290"/>
      <c r="Z12" s="290"/>
      <c r="AA12" s="291"/>
      <c r="AB12" s="290"/>
      <c r="AC12" s="290"/>
      <c r="AD12" s="290"/>
      <c r="AE12" s="291"/>
      <c r="AF12" s="291"/>
      <c r="AG12" s="291"/>
      <c r="AH12" s="291"/>
      <c r="AI12" s="292"/>
      <c r="AJ12" s="285"/>
      <c r="AK12" s="1098"/>
      <c r="AL12" s="1098"/>
      <c r="AM12" s="1098"/>
      <c r="AN12" s="1098"/>
      <c r="AO12" s="1098"/>
      <c r="AP12" s="1098"/>
      <c r="AQ12" s="278"/>
      <c r="AR12" s="264"/>
    </row>
    <row r="13" spans="3:44" ht="17.25" customHeight="1">
      <c r="C13" s="264"/>
      <c r="D13" s="1068" t="s">
        <v>51</v>
      </c>
      <c r="E13" s="1069"/>
      <c r="F13" s="1069"/>
      <c r="G13" s="1070"/>
      <c r="H13" s="293"/>
      <c r="I13" s="1076" t="str">
        <f>データ入力シート!D17&amp;データ入力シート!D18</f>
        <v/>
      </c>
      <c r="J13" s="1076"/>
      <c r="K13" s="1076"/>
      <c r="L13" s="1076"/>
      <c r="M13" s="1076"/>
      <c r="N13" s="1076"/>
      <c r="O13" s="1076"/>
      <c r="P13" s="1076"/>
      <c r="Q13" s="1076"/>
      <c r="R13" s="1076"/>
      <c r="S13" s="1076"/>
      <c r="T13" s="1076"/>
      <c r="U13" s="1076"/>
      <c r="V13" s="1076"/>
      <c r="W13" s="1076"/>
      <c r="X13" s="1076"/>
      <c r="Y13" s="1076"/>
      <c r="Z13" s="1076"/>
      <c r="AA13" s="1076"/>
      <c r="AB13" s="1076"/>
      <c r="AC13" s="1076"/>
      <c r="AD13" s="1076"/>
      <c r="AE13" s="1076"/>
      <c r="AF13" s="1076"/>
      <c r="AG13" s="1076"/>
      <c r="AH13" s="1076"/>
      <c r="AI13" s="1077"/>
      <c r="AJ13" s="285"/>
      <c r="AK13" s="1098"/>
      <c r="AL13" s="1098"/>
      <c r="AM13" s="1098"/>
      <c r="AN13" s="1098"/>
      <c r="AO13" s="1098"/>
      <c r="AP13" s="1098"/>
      <c r="AQ13" s="278"/>
      <c r="AR13" s="264"/>
    </row>
    <row r="14" spans="3:44" ht="17.25" customHeight="1">
      <c r="C14" s="264"/>
      <c r="D14" s="990"/>
      <c r="E14" s="991"/>
      <c r="F14" s="991"/>
      <c r="G14" s="1025"/>
      <c r="H14" s="294"/>
      <c r="I14" s="1073" t="str">
        <f>IF(ISBLANK(データ入力シート!D19),"",データ入力シート!$D$19)</f>
        <v/>
      </c>
      <c r="J14" s="1073"/>
      <c r="K14" s="1073"/>
      <c r="L14" s="1073"/>
      <c r="M14" s="1073"/>
      <c r="N14" s="1073"/>
      <c r="O14" s="1073"/>
      <c r="P14" s="1073"/>
      <c r="Q14" s="1073"/>
      <c r="R14" s="1073"/>
      <c r="S14" s="1073"/>
      <c r="T14" s="1073"/>
      <c r="U14" s="1073"/>
      <c r="V14" s="1073"/>
      <c r="W14" s="1073"/>
      <c r="X14" s="1073"/>
      <c r="Y14" s="1073"/>
      <c r="Z14" s="1073"/>
      <c r="AA14" s="1073"/>
      <c r="AB14" s="1073"/>
      <c r="AC14" s="1073"/>
      <c r="AD14" s="1073"/>
      <c r="AE14" s="1073"/>
      <c r="AF14" s="1073"/>
      <c r="AG14" s="1073"/>
      <c r="AH14" s="1073"/>
      <c r="AI14" s="1088"/>
      <c r="AJ14" s="295"/>
      <c r="AK14" s="1099"/>
      <c r="AL14" s="1099"/>
      <c r="AM14" s="1099"/>
      <c r="AN14" s="1099"/>
      <c r="AO14" s="1099"/>
      <c r="AP14" s="1099"/>
      <c r="AQ14" s="296"/>
      <c r="AR14" s="264"/>
    </row>
    <row r="15" spans="3:44" ht="15.75" customHeight="1">
      <c r="C15" s="264"/>
      <c r="D15" s="293"/>
      <c r="E15" s="297"/>
      <c r="F15" s="297"/>
      <c r="G15" s="297"/>
      <c r="H15" s="297"/>
      <c r="I15" s="297"/>
      <c r="J15" s="297"/>
      <c r="K15" s="297"/>
      <c r="L15" s="297"/>
      <c r="M15" s="297"/>
      <c r="N15" s="298"/>
      <c r="O15" s="1055" t="s">
        <v>37</v>
      </c>
      <c r="P15" s="1055"/>
      <c r="Q15" s="1055"/>
      <c r="R15" s="1055"/>
      <c r="S15" s="1055"/>
      <c r="T15" s="1055"/>
      <c r="U15" s="1055"/>
      <c r="V15" s="1055"/>
      <c r="W15" s="1055"/>
      <c r="X15" s="1055"/>
      <c r="Y15" s="1055"/>
      <c r="Z15" s="1055"/>
      <c r="AA15" s="1055"/>
      <c r="AB15" s="1055"/>
      <c r="AC15" s="1055"/>
      <c r="AD15" s="1055"/>
      <c r="AE15" s="1055"/>
      <c r="AF15" s="297"/>
      <c r="AG15" s="297"/>
      <c r="AH15" s="297"/>
      <c r="AI15" s="297"/>
      <c r="AJ15" s="297"/>
      <c r="AK15" s="297"/>
      <c r="AL15" s="297"/>
      <c r="AM15" s="297"/>
      <c r="AN15" s="297"/>
      <c r="AO15" s="297"/>
      <c r="AP15" s="297"/>
      <c r="AQ15" s="299"/>
      <c r="AR15" s="264"/>
    </row>
    <row r="16" spans="3:44" ht="15.75" customHeight="1">
      <c r="C16" s="264"/>
      <c r="D16" s="300"/>
      <c r="E16" s="294"/>
      <c r="F16" s="294"/>
      <c r="G16" s="294"/>
      <c r="H16" s="294"/>
      <c r="I16" s="294"/>
      <c r="J16" s="294"/>
      <c r="K16" s="294"/>
      <c r="L16" s="294"/>
      <c r="M16" s="301"/>
      <c r="N16" s="302"/>
      <c r="O16" s="1056"/>
      <c r="P16" s="1056"/>
      <c r="Q16" s="1056"/>
      <c r="R16" s="1056"/>
      <c r="S16" s="1056"/>
      <c r="T16" s="1057"/>
      <c r="U16" s="1057"/>
      <c r="V16" s="1057"/>
      <c r="W16" s="1057"/>
      <c r="X16" s="1057"/>
      <c r="Y16" s="1057"/>
      <c r="Z16" s="1057"/>
      <c r="AA16" s="1057"/>
      <c r="AB16" s="1057"/>
      <c r="AC16" s="1057"/>
      <c r="AD16" s="1057"/>
      <c r="AE16" s="1057"/>
      <c r="AF16" s="297"/>
      <c r="AG16" s="297"/>
      <c r="AH16" s="297"/>
      <c r="AI16" s="297"/>
      <c r="AJ16" s="297"/>
      <c r="AK16" s="297"/>
      <c r="AL16" s="297"/>
      <c r="AM16" s="297"/>
      <c r="AN16" s="297"/>
      <c r="AO16" s="297"/>
      <c r="AP16" s="297"/>
      <c r="AQ16" s="299"/>
      <c r="AR16" s="264"/>
    </row>
    <row r="17" spans="3:44" ht="22.5" customHeight="1">
      <c r="C17" s="264"/>
      <c r="D17" s="1021" t="s">
        <v>38</v>
      </c>
      <c r="E17" s="1022"/>
      <c r="F17" s="1022"/>
      <c r="G17" s="1022"/>
      <c r="H17" s="1017" t="str">
        <f>IF(ISBLANK(データ入力シート!N23),"",TEXT(データ入力シート!N23,"ggge年m月d日"))</f>
        <v/>
      </c>
      <c r="I17" s="1018"/>
      <c r="J17" s="1018"/>
      <c r="K17" s="1019"/>
      <c r="L17" s="1019"/>
      <c r="M17" s="1019"/>
      <c r="N17" s="1019"/>
      <c r="O17" s="1019"/>
      <c r="P17" s="1019"/>
      <c r="Q17" s="1019"/>
      <c r="R17" s="1019"/>
      <c r="S17" s="1020"/>
      <c r="T17" s="272"/>
      <c r="U17" s="1079" t="str">
        <f>IF(ISBLANK(データ入力シート!D22),"",データ入力シート!D22&amp;データ入力シート!L22&amp;データ入力シート!N22&amp;データ入力シート!T22&amp;データ入力シート!V22&amp;データ入力シート!AE22)</f>
        <v/>
      </c>
      <c r="V17" s="1079"/>
      <c r="W17" s="1079"/>
      <c r="X17" s="1079"/>
      <c r="Y17" s="1079"/>
      <c r="Z17" s="1079"/>
      <c r="AA17" s="1079"/>
      <c r="AB17" s="1079"/>
      <c r="AC17" s="1079"/>
      <c r="AD17" s="1079"/>
      <c r="AE17" s="1079"/>
      <c r="AF17" s="1079"/>
      <c r="AG17" s="1079"/>
      <c r="AH17" s="1079"/>
      <c r="AI17" s="1079"/>
      <c r="AJ17" s="1079"/>
      <c r="AK17" s="1079"/>
      <c r="AL17" s="1079"/>
      <c r="AM17" s="1079"/>
      <c r="AN17" s="1079"/>
      <c r="AO17" s="1079"/>
      <c r="AP17" s="1079"/>
      <c r="AQ17" s="1080"/>
      <c r="AR17" s="264"/>
    </row>
    <row r="18" spans="3:44" ht="22.5" customHeight="1">
      <c r="C18" s="264"/>
      <c r="D18" s="1001"/>
      <c r="E18" s="1002"/>
      <c r="F18" s="1002"/>
      <c r="G18" s="1002"/>
      <c r="H18" s="1041" t="s">
        <v>32</v>
      </c>
      <c r="I18" s="1042"/>
      <c r="J18" s="1042"/>
      <c r="K18" s="1042"/>
      <c r="L18" s="992" t="str">
        <f>IF(ISBLANK(データ入力シート!N23),"",YEAR(データ入力シート!N23))</f>
        <v/>
      </c>
      <c r="M18" s="992"/>
      <c r="N18" s="992"/>
      <c r="O18" s="303" t="s">
        <v>69</v>
      </c>
      <c r="P18" s="297"/>
      <c r="Q18" s="297"/>
      <c r="R18" s="297"/>
      <c r="S18" s="299"/>
      <c r="T18" s="304"/>
      <c r="U18" s="1081"/>
      <c r="V18" s="1081"/>
      <c r="W18" s="1081"/>
      <c r="X18" s="1081"/>
      <c r="Y18" s="1081"/>
      <c r="Z18" s="1081"/>
      <c r="AA18" s="1081"/>
      <c r="AB18" s="1081"/>
      <c r="AC18" s="1081"/>
      <c r="AD18" s="1081"/>
      <c r="AE18" s="1081"/>
      <c r="AF18" s="1081"/>
      <c r="AG18" s="1081"/>
      <c r="AH18" s="1081"/>
      <c r="AI18" s="1081"/>
      <c r="AJ18" s="1081"/>
      <c r="AK18" s="1081"/>
      <c r="AL18" s="1081"/>
      <c r="AM18" s="1081"/>
      <c r="AN18" s="1081"/>
      <c r="AO18" s="1081"/>
      <c r="AP18" s="1081"/>
      <c r="AQ18" s="1082"/>
      <c r="AR18" s="264"/>
    </row>
    <row r="19" spans="3:44" ht="22.5" customHeight="1">
      <c r="C19" s="264"/>
      <c r="D19" s="1001"/>
      <c r="E19" s="1002"/>
      <c r="F19" s="1002"/>
      <c r="G19" s="1002"/>
      <c r="H19" s="293"/>
      <c r="I19" s="265"/>
      <c r="J19" s="265"/>
      <c r="K19" s="265"/>
      <c r="L19" s="265"/>
      <c r="M19" s="265"/>
      <c r="N19" s="305" t="str">
        <f>IF(ISBLANK(データ入力シート!N25),"",TEXT(データ入力シート!N25,"ggge年m月d日"))</f>
        <v/>
      </c>
      <c r="O19" s="305"/>
      <c r="P19" s="305"/>
      <c r="Q19" s="306"/>
      <c r="R19" s="306"/>
      <c r="S19" s="307"/>
      <c r="T19" s="308"/>
      <c r="U19" s="1086" t="str">
        <f>IF(ISBLANK(データ入力シート!D24),"",データ入力シート!D24&amp;データ入力シート!L24&amp;データ入力シート!N24&amp;データ入力シート!AE24)</f>
        <v/>
      </c>
      <c r="V19" s="1086"/>
      <c r="W19" s="1086"/>
      <c r="X19" s="1086"/>
      <c r="Y19" s="1086"/>
      <c r="Z19" s="1086"/>
      <c r="AA19" s="1086"/>
      <c r="AB19" s="1086"/>
      <c r="AC19" s="1086"/>
      <c r="AD19" s="1086"/>
      <c r="AE19" s="1086"/>
      <c r="AF19" s="1086"/>
      <c r="AG19" s="1086"/>
      <c r="AH19" s="1086"/>
      <c r="AI19" s="1086"/>
      <c r="AJ19" s="1086"/>
      <c r="AK19" s="1086"/>
      <c r="AL19" s="1086"/>
      <c r="AM19" s="1086"/>
      <c r="AN19" s="1086"/>
      <c r="AO19" s="1086"/>
      <c r="AP19" s="1086"/>
      <c r="AQ19" s="1087"/>
      <c r="AR19" s="264"/>
    </row>
    <row r="20" spans="3:44" ht="22.5" customHeight="1">
      <c r="C20" s="264"/>
      <c r="D20" s="1001"/>
      <c r="E20" s="1002"/>
      <c r="F20" s="1002"/>
      <c r="G20" s="1002"/>
      <c r="H20" s="1041" t="s">
        <v>32</v>
      </c>
      <c r="I20" s="1042"/>
      <c r="J20" s="1042"/>
      <c r="K20" s="1042"/>
      <c r="L20" s="992" t="str">
        <f>IF(ISBLANK(データ入力シート!N25),"",YEAR(データ入力シート!N25))</f>
        <v/>
      </c>
      <c r="M20" s="992"/>
      <c r="N20" s="992"/>
      <c r="O20" s="309" t="s">
        <v>69</v>
      </c>
      <c r="P20" s="310"/>
      <c r="Q20" s="310"/>
      <c r="R20" s="310"/>
      <c r="S20" s="311"/>
      <c r="T20" s="304"/>
      <c r="U20" s="1081"/>
      <c r="V20" s="1081"/>
      <c r="W20" s="1081"/>
      <c r="X20" s="1081"/>
      <c r="Y20" s="1081"/>
      <c r="Z20" s="1081"/>
      <c r="AA20" s="1081"/>
      <c r="AB20" s="1081"/>
      <c r="AC20" s="1081"/>
      <c r="AD20" s="1081"/>
      <c r="AE20" s="1081"/>
      <c r="AF20" s="1081"/>
      <c r="AG20" s="1081"/>
      <c r="AH20" s="1081"/>
      <c r="AI20" s="1081"/>
      <c r="AJ20" s="1081"/>
      <c r="AK20" s="1081"/>
      <c r="AL20" s="1081"/>
      <c r="AM20" s="1081"/>
      <c r="AN20" s="1081"/>
      <c r="AO20" s="1081"/>
      <c r="AP20" s="1081"/>
      <c r="AQ20" s="1082"/>
      <c r="AR20" s="264"/>
    </row>
    <row r="21" spans="3:44" ht="22.5" customHeight="1">
      <c r="C21" s="264"/>
      <c r="D21" s="1001"/>
      <c r="E21" s="1002"/>
      <c r="F21" s="1002"/>
      <c r="G21" s="1002"/>
      <c r="H21" s="1091" t="str">
        <f>IF(ISBLANK(データ入力シート!N27),"",TEXT(データ入力シート!N27,"ggge年m月d日"))</f>
        <v/>
      </c>
      <c r="I21" s="1092"/>
      <c r="J21" s="1092"/>
      <c r="K21" s="1093"/>
      <c r="L21" s="1093"/>
      <c r="M21" s="1093"/>
      <c r="N21" s="1093"/>
      <c r="O21" s="1093"/>
      <c r="P21" s="1093"/>
      <c r="Q21" s="1093"/>
      <c r="R21" s="1093"/>
      <c r="S21" s="1094"/>
      <c r="T21" s="312"/>
      <c r="U21" s="1086" t="str">
        <f>IF(ISBLANK(データ入力シート!D26),"",データ入力シート!D26&amp;データ入力シート!L26&amp;データ入力シート!N26&amp;データ入力シート!AE26)</f>
        <v/>
      </c>
      <c r="V21" s="1086"/>
      <c r="W21" s="1086"/>
      <c r="X21" s="1086"/>
      <c r="Y21" s="1086"/>
      <c r="Z21" s="1086"/>
      <c r="AA21" s="1086"/>
      <c r="AB21" s="1086"/>
      <c r="AC21" s="1086"/>
      <c r="AD21" s="1086"/>
      <c r="AE21" s="1086"/>
      <c r="AF21" s="1086"/>
      <c r="AG21" s="1086"/>
      <c r="AH21" s="1086"/>
      <c r="AI21" s="1086"/>
      <c r="AJ21" s="1086"/>
      <c r="AK21" s="1086"/>
      <c r="AL21" s="1086"/>
      <c r="AM21" s="1086"/>
      <c r="AN21" s="1086"/>
      <c r="AO21" s="1086"/>
      <c r="AP21" s="1086"/>
      <c r="AQ21" s="1087"/>
      <c r="AR21" s="264"/>
    </row>
    <row r="22" spans="3:44" ht="22.5" customHeight="1">
      <c r="C22" s="264"/>
      <c r="D22" s="990"/>
      <c r="E22" s="991"/>
      <c r="F22" s="991"/>
      <c r="G22" s="991"/>
      <c r="H22" s="990" t="s">
        <v>32</v>
      </c>
      <c r="I22" s="991"/>
      <c r="J22" s="991"/>
      <c r="K22" s="991"/>
      <c r="L22" s="1000" t="str">
        <f>IF(ISBLANK(データ入力シート!N27),"",YEAR(データ入力シート!N27))</f>
        <v/>
      </c>
      <c r="M22" s="1000"/>
      <c r="N22" s="1000"/>
      <c r="O22" s="313" t="s">
        <v>69</v>
      </c>
      <c r="P22" s="294"/>
      <c r="Q22" s="294"/>
      <c r="R22" s="294"/>
      <c r="S22" s="314"/>
      <c r="T22" s="315"/>
      <c r="U22" s="1081"/>
      <c r="V22" s="1081"/>
      <c r="W22" s="1081"/>
      <c r="X22" s="1081"/>
      <c r="Y22" s="1081"/>
      <c r="Z22" s="1081"/>
      <c r="AA22" s="1081"/>
      <c r="AB22" s="1081"/>
      <c r="AC22" s="1081"/>
      <c r="AD22" s="1081"/>
      <c r="AE22" s="1081"/>
      <c r="AF22" s="1081"/>
      <c r="AG22" s="1081"/>
      <c r="AH22" s="1081"/>
      <c r="AI22" s="1081"/>
      <c r="AJ22" s="1081"/>
      <c r="AK22" s="1081"/>
      <c r="AL22" s="1081"/>
      <c r="AM22" s="1081"/>
      <c r="AN22" s="1081"/>
      <c r="AO22" s="1081"/>
      <c r="AP22" s="1081"/>
      <c r="AQ22" s="1082"/>
      <c r="AR22" s="264"/>
    </row>
    <row r="23" spans="3:44" ht="22.5" customHeight="1">
      <c r="C23" s="264"/>
      <c r="D23" s="1044" t="s">
        <v>39</v>
      </c>
      <c r="E23" s="1022"/>
      <c r="F23" s="1022"/>
      <c r="G23" s="1022"/>
      <c r="H23" s="1017" t="str">
        <f>IF(ISBLANK(データ入力シート!D29),"",TEXT(データ入力シート!D29,"ggge年m月d日"))</f>
        <v/>
      </c>
      <c r="I23" s="1018"/>
      <c r="J23" s="1018"/>
      <c r="K23" s="1019"/>
      <c r="L23" s="1019"/>
      <c r="M23" s="1019"/>
      <c r="N23" s="1019"/>
      <c r="O23" s="1019"/>
      <c r="P23" s="1019"/>
      <c r="Q23" s="1019"/>
      <c r="R23" s="1019"/>
      <c r="S23" s="1020"/>
      <c r="T23" s="272"/>
      <c r="U23" s="1045" t="str">
        <f>IF(ISBLANK(データ入力シート!D28),"",(データ入力シート!$D$28))</f>
        <v/>
      </c>
      <c r="V23" s="1045"/>
      <c r="W23" s="1045"/>
      <c r="X23" s="1045"/>
      <c r="Y23" s="1045"/>
      <c r="Z23" s="1045"/>
      <c r="AA23" s="1045"/>
      <c r="AB23" s="1045"/>
      <c r="AC23" s="1045"/>
      <c r="AD23" s="1045"/>
      <c r="AE23" s="1045"/>
      <c r="AF23" s="1045"/>
      <c r="AG23" s="1045"/>
      <c r="AH23" s="1045"/>
      <c r="AI23" s="1045"/>
      <c r="AJ23" s="1045"/>
      <c r="AK23" s="1045"/>
      <c r="AL23" s="1045"/>
      <c r="AM23" s="1045"/>
      <c r="AN23" s="1045"/>
      <c r="AO23" s="1045"/>
      <c r="AP23" s="1045"/>
      <c r="AQ23" s="1046"/>
      <c r="AR23" s="264"/>
    </row>
    <row r="24" spans="3:44" ht="22.5" customHeight="1">
      <c r="C24" s="264"/>
      <c r="D24" s="1001"/>
      <c r="E24" s="1002"/>
      <c r="F24" s="1002"/>
      <c r="G24" s="1002"/>
      <c r="H24" s="1041" t="s">
        <v>32</v>
      </c>
      <c r="I24" s="1042"/>
      <c r="J24" s="1042"/>
      <c r="K24" s="1042"/>
      <c r="L24" s="992" t="str">
        <f>IF(ISBLANK(データ入力シート!D29),"",YEAR(データ入力シート!D29))</f>
        <v/>
      </c>
      <c r="M24" s="992"/>
      <c r="N24" s="992"/>
      <c r="O24" s="309" t="s">
        <v>69</v>
      </c>
      <c r="P24" s="310"/>
      <c r="Q24" s="310"/>
      <c r="R24" s="310"/>
      <c r="S24" s="311"/>
      <c r="T24" s="304"/>
      <c r="U24" s="1047"/>
      <c r="V24" s="1047"/>
      <c r="W24" s="1047"/>
      <c r="X24" s="1047"/>
      <c r="Y24" s="1047"/>
      <c r="Z24" s="1047"/>
      <c r="AA24" s="1047"/>
      <c r="AB24" s="1047"/>
      <c r="AC24" s="1047"/>
      <c r="AD24" s="1047"/>
      <c r="AE24" s="1047"/>
      <c r="AF24" s="1047"/>
      <c r="AG24" s="1047"/>
      <c r="AH24" s="1047"/>
      <c r="AI24" s="1047"/>
      <c r="AJ24" s="1047"/>
      <c r="AK24" s="1047"/>
      <c r="AL24" s="1047"/>
      <c r="AM24" s="1047"/>
      <c r="AN24" s="1047"/>
      <c r="AO24" s="1047"/>
      <c r="AP24" s="1047"/>
      <c r="AQ24" s="1048"/>
      <c r="AR24" s="264"/>
    </row>
    <row r="25" spans="3:44" ht="22.5" customHeight="1">
      <c r="C25" s="264"/>
      <c r="D25" s="1001"/>
      <c r="E25" s="1002"/>
      <c r="F25" s="1002"/>
      <c r="G25" s="1002"/>
      <c r="H25" s="1078">
        <v>44902</v>
      </c>
      <c r="I25" s="1050"/>
      <c r="J25" s="1050"/>
      <c r="K25" s="1050"/>
      <c r="L25" s="1050"/>
      <c r="M25" s="1050"/>
      <c r="N25" s="1050"/>
      <c r="O25" s="1050"/>
      <c r="P25" s="1050"/>
      <c r="Q25" s="1050"/>
      <c r="R25" s="1050"/>
      <c r="S25" s="1051"/>
      <c r="T25" s="277"/>
      <c r="U25" s="1034" t="s">
        <v>43</v>
      </c>
      <c r="V25" s="1034"/>
      <c r="W25" s="1034"/>
      <c r="X25" s="1034"/>
      <c r="Y25" s="1034"/>
      <c r="Z25" s="1034"/>
      <c r="AA25" s="1034"/>
      <c r="AB25" s="1034"/>
      <c r="AC25" s="1034"/>
      <c r="AD25" s="1034"/>
      <c r="AE25" s="1034"/>
      <c r="AF25" s="1034"/>
      <c r="AG25" s="1034"/>
      <c r="AH25" s="1034"/>
      <c r="AI25" s="1034"/>
      <c r="AJ25" s="1034"/>
      <c r="AK25" s="1034"/>
      <c r="AL25" s="1034"/>
      <c r="AM25" s="1034"/>
      <c r="AN25" s="1034"/>
      <c r="AO25" s="1034"/>
      <c r="AP25" s="1034"/>
      <c r="AQ25" s="1035"/>
      <c r="AR25" s="264"/>
    </row>
    <row r="26" spans="3:44" ht="22.5" customHeight="1">
      <c r="C26" s="264"/>
      <c r="D26" s="990"/>
      <c r="E26" s="991"/>
      <c r="F26" s="991"/>
      <c r="G26" s="991"/>
      <c r="H26" s="990" t="s">
        <v>32</v>
      </c>
      <c r="I26" s="991"/>
      <c r="J26" s="991"/>
      <c r="K26" s="991"/>
      <c r="L26" s="1000">
        <v>2022</v>
      </c>
      <c r="M26" s="1000"/>
      <c r="N26" s="1000"/>
      <c r="O26" s="313" t="s">
        <v>69</v>
      </c>
      <c r="P26" s="294"/>
      <c r="Q26" s="294"/>
      <c r="R26" s="294"/>
      <c r="S26" s="314"/>
      <c r="T26" s="295"/>
      <c r="U26" s="1036"/>
      <c r="V26" s="1036"/>
      <c r="W26" s="1036"/>
      <c r="X26" s="1036"/>
      <c r="Y26" s="1036"/>
      <c r="Z26" s="1036"/>
      <c r="AA26" s="1036"/>
      <c r="AB26" s="1036"/>
      <c r="AC26" s="1036"/>
      <c r="AD26" s="1036"/>
      <c r="AE26" s="1036"/>
      <c r="AF26" s="1036"/>
      <c r="AG26" s="1036"/>
      <c r="AH26" s="1036"/>
      <c r="AI26" s="1036"/>
      <c r="AJ26" s="1036"/>
      <c r="AK26" s="1036"/>
      <c r="AL26" s="1036"/>
      <c r="AM26" s="1036"/>
      <c r="AN26" s="1036"/>
      <c r="AO26" s="1036"/>
      <c r="AP26" s="1036"/>
      <c r="AQ26" s="1037"/>
      <c r="AR26" s="264"/>
    </row>
    <row r="27" spans="3:44" ht="20.25" customHeight="1">
      <c r="C27" s="264"/>
      <c r="D27" s="1021" t="s">
        <v>40</v>
      </c>
      <c r="E27" s="1022"/>
      <c r="F27" s="1022"/>
      <c r="G27" s="1022"/>
      <c r="H27" s="1083" t="str">
        <f>IF(ISBLANK(データ入力シート!K30),"",TEXT(データ入力シート!K30,"ggge年m月d日"))</f>
        <v/>
      </c>
      <c r="I27" s="1084"/>
      <c r="J27" s="1084"/>
      <c r="K27" s="1084"/>
      <c r="L27" s="1084"/>
      <c r="M27" s="1084"/>
      <c r="N27" s="1084"/>
      <c r="O27" s="1084"/>
      <c r="P27" s="1084"/>
      <c r="Q27" s="1084"/>
      <c r="R27" s="1084"/>
      <c r="S27" s="1085"/>
      <c r="T27" s="316"/>
      <c r="U27" s="1015" t="str">
        <f>IF(ISBLANK(データ入力シート!D31),"なし",IF(ISBLANK(データ入力シート!D31),"",データ入力シート!D31))</f>
        <v>なし</v>
      </c>
      <c r="V27" s="1015"/>
      <c r="W27" s="1015"/>
      <c r="X27" s="1015"/>
      <c r="Y27" s="1015"/>
      <c r="Z27" s="1015"/>
      <c r="AA27" s="1015"/>
      <c r="AB27" s="1015"/>
      <c r="AC27" s="1015"/>
      <c r="AD27" s="1015"/>
      <c r="AE27" s="1015"/>
      <c r="AF27" s="1015"/>
      <c r="AG27" s="1015"/>
      <c r="AH27" s="1015"/>
      <c r="AI27" s="1015"/>
      <c r="AJ27" s="1015"/>
      <c r="AK27" s="1015"/>
      <c r="AL27" s="1015"/>
      <c r="AM27" s="1015"/>
      <c r="AN27" s="1015"/>
      <c r="AO27" s="1015"/>
      <c r="AP27" s="1015"/>
      <c r="AQ27" s="1016"/>
      <c r="AR27" s="264"/>
    </row>
    <row r="28" spans="3:44" ht="20.25" customHeight="1">
      <c r="C28" s="264"/>
      <c r="D28" s="1001"/>
      <c r="E28" s="1002"/>
      <c r="F28" s="1002"/>
      <c r="G28" s="1002"/>
      <c r="H28" s="1004" t="s">
        <v>97</v>
      </c>
      <c r="I28" s="1005"/>
      <c r="J28" s="1005"/>
      <c r="K28" s="1005"/>
      <c r="L28" s="1003" t="str">
        <f>IF(ISBLANK(データ入力シート!K30),"",YEAR(データ入力シート!K30))</f>
        <v/>
      </c>
      <c r="M28" s="1003"/>
      <c r="N28" s="1003"/>
      <c r="O28" s="317" t="s">
        <v>99</v>
      </c>
      <c r="P28" s="318"/>
      <c r="Q28" s="317"/>
      <c r="R28" s="317"/>
      <c r="S28" s="319"/>
      <c r="T28" s="293"/>
      <c r="U28" s="1089" t="str">
        <f>IF(ISBLANK(データ入力シート!Y30),"","（至"&amp;TEXT(データ入力シート!Y30,"ggge年m月d日")&amp;"）")</f>
        <v/>
      </c>
      <c r="V28" s="1089"/>
      <c r="W28" s="1089"/>
      <c r="X28" s="1089"/>
      <c r="Y28" s="1089"/>
      <c r="Z28" s="1089"/>
      <c r="AA28" s="1089"/>
      <c r="AB28" s="1089"/>
      <c r="AC28" s="1089"/>
      <c r="AD28" s="1089"/>
      <c r="AE28" s="1089"/>
      <c r="AF28" s="1089"/>
      <c r="AG28" s="1089"/>
      <c r="AH28" s="1089"/>
      <c r="AI28" s="1089"/>
      <c r="AJ28" s="1089"/>
      <c r="AK28" s="1089"/>
      <c r="AL28" s="1089"/>
      <c r="AM28" s="1089"/>
      <c r="AN28" s="1089"/>
      <c r="AO28" s="1089"/>
      <c r="AP28" s="1089"/>
      <c r="AQ28" s="1090"/>
      <c r="AR28" s="264"/>
    </row>
    <row r="29" spans="3:44" ht="22.5" customHeight="1">
      <c r="C29" s="264"/>
      <c r="D29" s="1001"/>
      <c r="E29" s="1002"/>
      <c r="F29" s="1002"/>
      <c r="G29" s="1002"/>
      <c r="H29" s="993" t="str">
        <f>IF(ISBLANK(データ入力シート!K32),"",TEXT(データ入力シート!K32,"ggge年m月d日"))</f>
        <v/>
      </c>
      <c r="I29" s="994" t="str">
        <f>IF(ISBLANK(データ入力シート!L32),"",TEXT(データ入力シート!L32,"ggge年mm月d日"))</f>
        <v/>
      </c>
      <c r="J29" s="994" t="str">
        <f>IF(ISBLANK(データ入力シート!M32),"",TEXT(データ入力シート!M32,"ggge年mm月d日"))</f>
        <v/>
      </c>
      <c r="K29" s="995" t="str">
        <f>IF(ISBLANK(データ入力シート!N32),"",TEXT(データ入力シート!N32,"ggge年mm月d日"))</f>
        <v/>
      </c>
      <c r="L29" s="995" t="str">
        <f>IF(ISBLANK(データ入力シート!O32),"",TEXT(データ入力シート!O32,"ggge年mm月d日"))</f>
        <v/>
      </c>
      <c r="M29" s="995" t="str">
        <f>IF(ISBLANK(データ入力シート!P32),"",TEXT(データ入力シート!P32,"ggge年mm月d日"))</f>
        <v/>
      </c>
      <c r="N29" s="995" t="str">
        <f>IF(ISBLANK(データ入力シート!Q32),"",TEXT(データ入力シート!Q32,"ggge年mm月d日"))</f>
        <v>～</v>
      </c>
      <c r="O29" s="995" t="str">
        <f>IF(ISBLANK(データ入力シート!R32),"",TEXT(データ入力シート!R32,"ggge年mm月d日"))</f>
        <v>終期(例:2000/03/31, 現在)</v>
      </c>
      <c r="P29" s="995" t="str">
        <f>IF(ISBLANK(データ入力シート!S32),"",TEXT(データ入力シート!S32,"ggge年mm月d日"))</f>
        <v/>
      </c>
      <c r="Q29" s="995" t="str">
        <f>IF(ISBLANK(データ入力シート!T32),"",TEXT(データ入力シート!T32,"ggge年mm月d日"))</f>
        <v/>
      </c>
      <c r="R29" s="995" t="str">
        <f>IF(ISBLANK(データ入力シート!U32),"",TEXT(データ入力シート!U32,"ggge年mm月d日"))</f>
        <v/>
      </c>
      <c r="S29" s="996" t="str">
        <f>IF(ISBLANK(データ入力シート!V32),"",TEXT(データ入力シート!V32,"ggge年mm月d日"))</f>
        <v/>
      </c>
      <c r="T29" s="321"/>
      <c r="U29" s="1013" t="str">
        <f>IF(ISBLANK(データ入力シート!$D33),"",データ入力シート!$D33)</f>
        <v/>
      </c>
      <c r="V29" s="1013"/>
      <c r="W29" s="1013"/>
      <c r="X29" s="1013"/>
      <c r="Y29" s="1013"/>
      <c r="Z29" s="1013"/>
      <c r="AA29" s="1013"/>
      <c r="AB29" s="1013"/>
      <c r="AC29" s="1013"/>
      <c r="AD29" s="1013"/>
      <c r="AE29" s="1013"/>
      <c r="AF29" s="1013"/>
      <c r="AG29" s="1013"/>
      <c r="AH29" s="1013"/>
      <c r="AI29" s="1013"/>
      <c r="AJ29" s="1013"/>
      <c r="AK29" s="1013"/>
      <c r="AL29" s="1013"/>
      <c r="AM29" s="1013"/>
      <c r="AN29" s="1013"/>
      <c r="AO29" s="1013"/>
      <c r="AP29" s="1013"/>
      <c r="AQ29" s="1014"/>
      <c r="AR29" s="264"/>
    </row>
    <row r="30" spans="3:44" ht="22.5" customHeight="1">
      <c r="C30" s="264"/>
      <c r="D30" s="1001"/>
      <c r="E30" s="1002"/>
      <c r="F30" s="1002"/>
      <c r="G30" s="1002"/>
      <c r="H30" s="1041" t="s">
        <v>32</v>
      </c>
      <c r="I30" s="1042"/>
      <c r="J30" s="1042"/>
      <c r="K30" s="1042"/>
      <c r="L30" s="992" t="str">
        <f>IF(ISBLANK(データ入力シート!K32),"",YEAR(データ入力シート!K32))</f>
        <v/>
      </c>
      <c r="M30" s="992"/>
      <c r="N30" s="992"/>
      <c r="O30" s="309" t="s">
        <v>69</v>
      </c>
      <c r="P30" s="310"/>
      <c r="Q30" s="310"/>
      <c r="R30" s="310"/>
      <c r="S30" s="311"/>
      <c r="T30" s="286"/>
      <c r="U30" s="1039" t="str">
        <f>IF(ISBLANK(データ入力シート!Y32),"","（至"&amp;TEXT(データ入力シート!Y32,"ggge年m月d日")&amp;"）")</f>
        <v/>
      </c>
      <c r="V30" s="1039"/>
      <c r="W30" s="1039"/>
      <c r="X30" s="1039"/>
      <c r="Y30" s="1039"/>
      <c r="Z30" s="1039"/>
      <c r="AA30" s="1039"/>
      <c r="AB30" s="1039"/>
      <c r="AC30" s="1039"/>
      <c r="AD30" s="1039"/>
      <c r="AE30" s="1039"/>
      <c r="AF30" s="1039"/>
      <c r="AG30" s="1039"/>
      <c r="AH30" s="1039"/>
      <c r="AI30" s="1039"/>
      <c r="AJ30" s="1039"/>
      <c r="AK30" s="1039"/>
      <c r="AL30" s="1039"/>
      <c r="AM30" s="1039"/>
      <c r="AN30" s="1039"/>
      <c r="AO30" s="1039"/>
      <c r="AP30" s="1039"/>
      <c r="AQ30" s="1040"/>
      <c r="AR30" s="264"/>
    </row>
    <row r="31" spans="3:44" ht="22.5" customHeight="1">
      <c r="C31" s="264"/>
      <c r="D31" s="1001"/>
      <c r="E31" s="1002"/>
      <c r="F31" s="1002"/>
      <c r="G31" s="1002"/>
      <c r="H31" s="1030" t="str">
        <f>IF(ISBLANK(データ入力シート!K34),"",TEXT(データ入力シート!K34,"ggge年m月d日"))</f>
        <v/>
      </c>
      <c r="I31" s="1031"/>
      <c r="J31" s="1031"/>
      <c r="K31" s="1032"/>
      <c r="L31" s="1032"/>
      <c r="M31" s="1032"/>
      <c r="N31" s="1032"/>
      <c r="O31" s="1032"/>
      <c r="P31" s="1032"/>
      <c r="Q31" s="1032"/>
      <c r="R31" s="1032"/>
      <c r="S31" s="1033"/>
      <c r="T31" s="321"/>
      <c r="U31" s="1013" t="str">
        <f>IF(ISBLANK(データ入力シート!$D35),"",データ入力シート!$D35)</f>
        <v/>
      </c>
      <c r="V31" s="1013"/>
      <c r="W31" s="1013"/>
      <c r="X31" s="1013"/>
      <c r="Y31" s="1013"/>
      <c r="Z31" s="1013"/>
      <c r="AA31" s="1013"/>
      <c r="AB31" s="1013"/>
      <c r="AC31" s="1013"/>
      <c r="AD31" s="1013"/>
      <c r="AE31" s="1013"/>
      <c r="AF31" s="1013"/>
      <c r="AG31" s="1013"/>
      <c r="AH31" s="1013"/>
      <c r="AI31" s="1013"/>
      <c r="AJ31" s="1013"/>
      <c r="AK31" s="1013"/>
      <c r="AL31" s="1013"/>
      <c r="AM31" s="1013"/>
      <c r="AN31" s="1013"/>
      <c r="AO31" s="1013"/>
      <c r="AP31" s="1013"/>
      <c r="AQ31" s="1014"/>
      <c r="AR31" s="264"/>
    </row>
    <row r="32" spans="3:44" ht="22.5" customHeight="1">
      <c r="C32" s="264"/>
      <c r="D32" s="1001"/>
      <c r="E32" s="1002"/>
      <c r="F32" s="1002"/>
      <c r="G32" s="1002"/>
      <c r="H32" s="1001" t="s">
        <v>32</v>
      </c>
      <c r="I32" s="1002"/>
      <c r="J32" s="1002"/>
      <c r="K32" s="1002"/>
      <c r="L32" s="1043" t="str">
        <f>IF(ISBLANK(データ入力シート!K34),"",YEAR(データ入力シート!K34))</f>
        <v/>
      </c>
      <c r="M32" s="1043"/>
      <c r="N32" s="1043"/>
      <c r="O32" s="303" t="s">
        <v>69</v>
      </c>
      <c r="P32" s="297"/>
      <c r="Q32" s="297"/>
      <c r="R32" s="297"/>
      <c r="S32" s="299"/>
      <c r="T32" s="286"/>
      <c r="U32" s="1039" t="str">
        <f>IF(ISBLANK(データ入力シート!Y34),"","（至"&amp;TEXT(データ入力シート!Y34,"ggge年m月d日")&amp;"）")</f>
        <v/>
      </c>
      <c r="V32" s="1039"/>
      <c r="W32" s="1039"/>
      <c r="X32" s="1039"/>
      <c r="Y32" s="1039"/>
      <c r="Z32" s="1039"/>
      <c r="AA32" s="1039"/>
      <c r="AB32" s="1039"/>
      <c r="AC32" s="1039"/>
      <c r="AD32" s="1039"/>
      <c r="AE32" s="1039"/>
      <c r="AF32" s="1039"/>
      <c r="AG32" s="1039"/>
      <c r="AH32" s="1039"/>
      <c r="AI32" s="1039"/>
      <c r="AJ32" s="1039"/>
      <c r="AK32" s="1039"/>
      <c r="AL32" s="1039"/>
      <c r="AM32" s="1039"/>
      <c r="AN32" s="1039"/>
      <c r="AO32" s="1039"/>
      <c r="AP32" s="1039"/>
      <c r="AQ32" s="1040"/>
      <c r="AR32" s="264"/>
    </row>
    <row r="33" spans="3:48" ht="22.5" customHeight="1">
      <c r="C33" s="264"/>
      <c r="D33" s="1001"/>
      <c r="E33" s="1002"/>
      <c r="F33" s="1002"/>
      <c r="G33" s="1002"/>
      <c r="H33" s="993" t="str">
        <f>IF(ISBLANK(データ入力シート!K36),"",TEXT(データ入力シート!K36,"ggge年m月d日"))</f>
        <v/>
      </c>
      <c r="I33" s="994"/>
      <c r="J33" s="994"/>
      <c r="K33" s="995"/>
      <c r="L33" s="995"/>
      <c r="M33" s="995"/>
      <c r="N33" s="995"/>
      <c r="O33" s="995"/>
      <c r="P33" s="995"/>
      <c r="Q33" s="995"/>
      <c r="R33" s="995"/>
      <c r="S33" s="996"/>
      <c r="T33" s="321"/>
      <c r="U33" s="1013" t="str">
        <f>IF(ISBLANK(データ入力シート!$D37),"",データ入力シート!$D37)</f>
        <v/>
      </c>
      <c r="V33" s="1013"/>
      <c r="W33" s="1013"/>
      <c r="X33" s="1013"/>
      <c r="Y33" s="1013"/>
      <c r="Z33" s="1013"/>
      <c r="AA33" s="1013"/>
      <c r="AB33" s="1013"/>
      <c r="AC33" s="1013"/>
      <c r="AD33" s="1013"/>
      <c r="AE33" s="1013"/>
      <c r="AF33" s="1013"/>
      <c r="AG33" s="1013"/>
      <c r="AH33" s="1013"/>
      <c r="AI33" s="1013"/>
      <c r="AJ33" s="1013"/>
      <c r="AK33" s="1013"/>
      <c r="AL33" s="1013"/>
      <c r="AM33" s="1013"/>
      <c r="AN33" s="1013"/>
      <c r="AO33" s="1013"/>
      <c r="AP33" s="1013"/>
      <c r="AQ33" s="1014"/>
      <c r="AR33" s="264"/>
    </row>
    <row r="34" spans="3:48" ht="22.5" customHeight="1">
      <c r="C34" s="264"/>
      <c r="D34" s="990"/>
      <c r="E34" s="991"/>
      <c r="F34" s="991"/>
      <c r="G34" s="991"/>
      <c r="H34" s="990" t="s">
        <v>32</v>
      </c>
      <c r="I34" s="991"/>
      <c r="J34" s="991"/>
      <c r="K34" s="991"/>
      <c r="L34" s="1000" t="str">
        <f>IF(ISBLANK(データ入力シート!K36),"",YEAR(データ入力シート!K36))</f>
        <v/>
      </c>
      <c r="M34" s="1000"/>
      <c r="N34" s="1000"/>
      <c r="O34" s="313" t="s">
        <v>69</v>
      </c>
      <c r="P34" s="294"/>
      <c r="Q34" s="294"/>
      <c r="R34" s="294"/>
      <c r="S34" s="314"/>
      <c r="T34" s="300"/>
      <c r="U34" s="1010" t="str">
        <f>IF(ISBLANK(データ入力シート!Y36),"","（至"&amp;TEXT(データ入力シート!Y36,"ggge年m月d日")&amp;"）")</f>
        <v/>
      </c>
      <c r="V34" s="1011"/>
      <c r="W34" s="1011"/>
      <c r="X34" s="1011"/>
      <c r="Y34" s="1011"/>
      <c r="Z34" s="1011"/>
      <c r="AA34" s="1011"/>
      <c r="AB34" s="1011"/>
      <c r="AC34" s="1011"/>
      <c r="AD34" s="1011"/>
      <c r="AE34" s="1011"/>
      <c r="AF34" s="1011"/>
      <c r="AG34" s="1011"/>
      <c r="AH34" s="1011"/>
      <c r="AI34" s="1011"/>
      <c r="AJ34" s="1011"/>
      <c r="AK34" s="1011"/>
      <c r="AL34" s="1011"/>
      <c r="AM34" s="1011"/>
      <c r="AN34" s="1011"/>
      <c r="AO34" s="1011"/>
      <c r="AP34" s="1011"/>
      <c r="AQ34" s="1012"/>
      <c r="AR34" s="264"/>
    </row>
    <row r="35" spans="3:48" ht="4.5" customHeight="1">
      <c r="C35" s="264"/>
      <c r="D35" s="1021" t="s">
        <v>52</v>
      </c>
      <c r="E35" s="1022"/>
      <c r="F35" s="1022"/>
      <c r="G35" s="1023"/>
      <c r="H35" s="297"/>
      <c r="I35" s="297"/>
      <c r="J35" s="297"/>
      <c r="K35" s="297"/>
      <c r="L35" s="297"/>
      <c r="M35" s="297"/>
      <c r="N35" s="303"/>
      <c r="O35" s="303"/>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c r="AO35" s="297"/>
      <c r="AP35" s="297"/>
      <c r="AQ35" s="299"/>
      <c r="AR35" s="264"/>
    </row>
    <row r="36" spans="3:48" ht="20.25" customHeight="1">
      <c r="C36" s="264"/>
      <c r="D36" s="1001"/>
      <c r="E36" s="1002"/>
      <c r="F36" s="1002"/>
      <c r="G36" s="1024"/>
      <c r="H36" s="277"/>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c r="AI36" s="285"/>
      <c r="AJ36" s="285"/>
      <c r="AK36" s="285"/>
      <c r="AL36" s="285"/>
      <c r="AM36" s="285"/>
      <c r="AN36" s="285"/>
      <c r="AO36" s="285"/>
      <c r="AP36" s="285"/>
      <c r="AQ36" s="322"/>
      <c r="AR36" s="264"/>
    </row>
    <row r="37" spans="3:48" ht="24" customHeight="1">
      <c r="C37" s="264"/>
      <c r="D37" s="1001"/>
      <c r="E37" s="1002"/>
      <c r="F37" s="1002"/>
      <c r="G37" s="1024"/>
      <c r="H37" s="323"/>
      <c r="I37" s="324"/>
      <c r="J37" s="324" t="s">
        <v>100</v>
      </c>
      <c r="K37" s="324" t="s">
        <v>101</v>
      </c>
      <c r="L37" s="324" t="str">
        <f>IF(ISBLANK(データ入力シート!E38),"なし",データ入力シート!E38)</f>
        <v>なし</v>
      </c>
      <c r="M37" s="324"/>
      <c r="N37" s="324"/>
      <c r="O37" s="324" t="s">
        <v>102</v>
      </c>
      <c r="P37" s="324" t="s">
        <v>101</v>
      </c>
      <c r="Q37" s="324" t="str">
        <f>IF(ISBLANK(データ入力シート!J38),"なし",データ入力シート!J38)</f>
        <v>なし</v>
      </c>
      <c r="R37" s="324"/>
      <c r="S37" s="324"/>
      <c r="T37" s="324"/>
      <c r="U37" s="324"/>
      <c r="V37" s="324"/>
      <c r="W37" s="324"/>
      <c r="X37" s="324"/>
      <c r="Y37" s="324"/>
      <c r="Z37" s="324"/>
      <c r="AA37" s="324"/>
      <c r="AB37" s="324"/>
      <c r="AC37" s="324"/>
      <c r="AD37" s="324"/>
      <c r="AE37" s="324"/>
      <c r="AF37" s="324"/>
      <c r="AG37" s="324"/>
      <c r="AH37" s="324"/>
      <c r="AI37" s="324"/>
      <c r="AJ37" s="324"/>
      <c r="AK37" s="324"/>
      <c r="AL37" s="324"/>
      <c r="AM37" s="324"/>
      <c r="AN37" s="324"/>
      <c r="AO37" s="324"/>
      <c r="AP37" s="324"/>
      <c r="AQ37" s="325"/>
      <c r="AR37" s="264"/>
    </row>
    <row r="38" spans="3:48" ht="24" customHeight="1">
      <c r="C38" s="264"/>
      <c r="D38" s="1001"/>
      <c r="E38" s="1002"/>
      <c r="F38" s="1002"/>
      <c r="G38" s="1024"/>
      <c r="H38" s="1006" t="str">
        <f>IF(ISBLANK(データ入力シート!D39),"",データ入力シート!$D39)</f>
        <v/>
      </c>
      <c r="I38" s="1007"/>
      <c r="J38" s="1007"/>
      <c r="K38" s="1007"/>
      <c r="L38" s="1007"/>
      <c r="M38" s="1007"/>
      <c r="N38" s="1007"/>
      <c r="O38" s="1007"/>
      <c r="P38" s="1007"/>
      <c r="Q38" s="1007"/>
      <c r="R38" s="1007"/>
      <c r="S38" s="1007"/>
      <c r="T38" s="1007"/>
      <c r="U38" s="1007"/>
      <c r="V38" s="1007"/>
      <c r="W38" s="1007"/>
      <c r="X38" s="1007"/>
      <c r="Y38" s="1007"/>
      <c r="Z38" s="1007"/>
      <c r="AA38" s="1007"/>
      <c r="AB38" s="1007"/>
      <c r="AC38" s="1007"/>
      <c r="AD38" s="1007"/>
      <c r="AE38" s="1007"/>
      <c r="AF38" s="1007"/>
      <c r="AG38" s="1007"/>
      <c r="AH38" s="1007"/>
      <c r="AI38" s="1007"/>
      <c r="AJ38" s="1007"/>
      <c r="AK38" s="1007"/>
      <c r="AL38" s="1007"/>
      <c r="AM38" s="1007"/>
      <c r="AN38" s="1007"/>
      <c r="AO38" s="1007"/>
      <c r="AP38" s="1007"/>
      <c r="AQ38" s="326"/>
      <c r="AR38" s="264"/>
    </row>
    <row r="39" spans="3:48" ht="24" customHeight="1">
      <c r="C39" s="264"/>
      <c r="D39" s="990"/>
      <c r="E39" s="991"/>
      <c r="F39" s="991"/>
      <c r="G39" s="1025"/>
      <c r="H39" s="1008"/>
      <c r="I39" s="1009"/>
      <c r="J39" s="1009"/>
      <c r="K39" s="1009"/>
      <c r="L39" s="1009"/>
      <c r="M39" s="1009"/>
      <c r="N39" s="1009"/>
      <c r="O39" s="1009"/>
      <c r="P39" s="1009"/>
      <c r="Q39" s="1009"/>
      <c r="R39" s="1009"/>
      <c r="S39" s="1009"/>
      <c r="T39" s="1009"/>
      <c r="U39" s="1009"/>
      <c r="V39" s="1009"/>
      <c r="W39" s="1009"/>
      <c r="X39" s="1009"/>
      <c r="Y39" s="1009"/>
      <c r="Z39" s="1009"/>
      <c r="AA39" s="1009"/>
      <c r="AB39" s="1009"/>
      <c r="AC39" s="1009"/>
      <c r="AD39" s="1009"/>
      <c r="AE39" s="1009"/>
      <c r="AF39" s="1009"/>
      <c r="AG39" s="1009"/>
      <c r="AH39" s="1009"/>
      <c r="AI39" s="1009"/>
      <c r="AJ39" s="1009"/>
      <c r="AK39" s="1009"/>
      <c r="AL39" s="1009"/>
      <c r="AM39" s="1009"/>
      <c r="AN39" s="1009"/>
      <c r="AO39" s="1009"/>
      <c r="AP39" s="1009"/>
      <c r="AQ39" s="327"/>
      <c r="AR39" s="264"/>
    </row>
    <row r="40" spans="3:48" ht="15.75" customHeight="1">
      <c r="C40" s="264"/>
      <c r="D40" s="265"/>
      <c r="E40" s="265"/>
      <c r="F40" s="265"/>
      <c r="G40" s="265"/>
      <c r="H40" s="265"/>
      <c r="I40" s="265"/>
      <c r="J40" s="265"/>
      <c r="K40" s="265"/>
      <c r="L40" s="265"/>
      <c r="M40" s="265"/>
      <c r="N40" s="266"/>
      <c r="O40" s="266"/>
      <c r="P40" s="265"/>
      <c r="Q40" s="265"/>
      <c r="R40" s="265"/>
      <c r="S40" s="265"/>
      <c r="T40" s="265"/>
      <c r="U40" s="265"/>
      <c r="V40" s="265"/>
      <c r="W40" s="265"/>
      <c r="X40" s="265"/>
      <c r="Y40" s="265"/>
      <c r="Z40" s="265"/>
      <c r="AA40" s="265"/>
      <c r="AB40" s="265"/>
      <c r="AC40" s="265"/>
      <c r="AD40" s="265"/>
      <c r="AE40" s="265"/>
      <c r="AF40" s="265"/>
      <c r="AG40" s="265"/>
      <c r="AH40" s="265"/>
      <c r="AI40" s="265"/>
      <c r="AJ40" s="265"/>
      <c r="AK40" s="265"/>
      <c r="AL40" s="265"/>
      <c r="AM40" s="265"/>
      <c r="AN40" s="265"/>
      <c r="AO40" s="265"/>
      <c r="AP40" s="265"/>
      <c r="AQ40" s="265"/>
      <c r="AR40" s="264"/>
    </row>
    <row r="41" spans="3:48" ht="24" customHeight="1">
      <c r="C41" s="264"/>
      <c r="D41" s="265"/>
      <c r="E41" s="265"/>
      <c r="F41" s="265"/>
      <c r="G41" s="265"/>
      <c r="H41" s="265"/>
      <c r="I41" s="265"/>
      <c r="J41" s="265"/>
      <c r="K41" s="265"/>
      <c r="L41" s="265"/>
      <c r="M41" s="265"/>
      <c r="N41" s="266"/>
      <c r="O41" s="266"/>
      <c r="P41" s="265"/>
      <c r="Q41" s="265"/>
      <c r="R41" s="265"/>
      <c r="S41" s="265"/>
      <c r="T41" s="265"/>
      <c r="U41" s="265"/>
      <c r="V41" s="265"/>
      <c r="W41" s="999" t="s">
        <v>53</v>
      </c>
      <c r="X41" s="999"/>
      <c r="Y41" s="999"/>
      <c r="Z41" s="999"/>
      <c r="AA41" s="999"/>
      <c r="AB41" s="999"/>
      <c r="AC41" s="999"/>
      <c r="AD41" s="999"/>
      <c r="AE41" s="999"/>
      <c r="AF41" s="999"/>
      <c r="AG41" s="999"/>
      <c r="AH41" s="999"/>
      <c r="AI41" s="999"/>
      <c r="AJ41" s="999"/>
      <c r="AK41" s="999"/>
      <c r="AL41" s="265"/>
      <c r="AM41" s="265"/>
      <c r="AN41" s="265"/>
      <c r="AO41" s="265"/>
      <c r="AP41" s="265"/>
      <c r="AQ41" s="265"/>
      <c r="AR41" s="264"/>
    </row>
    <row r="42" spans="3:48" s="203" customFormat="1" ht="24" customHeight="1">
      <c r="C42" s="202"/>
      <c r="D42" s="202"/>
      <c r="E42" s="202"/>
      <c r="F42" s="202"/>
      <c r="G42" s="202"/>
      <c r="H42" s="202"/>
      <c r="I42" s="202"/>
      <c r="J42" s="202"/>
      <c r="K42" s="202"/>
      <c r="L42" s="202"/>
      <c r="M42" s="202"/>
      <c r="N42" s="202"/>
      <c r="O42" s="202"/>
      <c r="P42" s="202"/>
      <c r="Q42" s="202"/>
      <c r="R42" s="216" t="s">
        <v>436</v>
      </c>
      <c r="S42" s="216"/>
      <c r="T42" s="932">
        <v>4</v>
      </c>
      <c r="U42" s="932"/>
      <c r="V42" s="216" t="s">
        <v>104</v>
      </c>
      <c r="W42" s="932">
        <v>12</v>
      </c>
      <c r="X42" s="932"/>
      <c r="Y42" s="216" t="s">
        <v>106</v>
      </c>
      <c r="Z42" s="932">
        <v>8</v>
      </c>
      <c r="AA42" s="932"/>
      <c r="AB42" s="216" t="s">
        <v>107</v>
      </c>
      <c r="AC42" s="216"/>
      <c r="AD42" s="202"/>
      <c r="AE42" s="202"/>
      <c r="AF42" s="202"/>
      <c r="AG42" s="202"/>
      <c r="AH42" s="202"/>
      <c r="AI42" s="202"/>
      <c r="AJ42" s="202"/>
      <c r="AK42" s="202"/>
      <c r="AL42" s="202"/>
      <c r="AM42" s="202"/>
      <c r="AN42" s="202"/>
      <c r="AO42" s="202"/>
      <c r="AP42" s="202"/>
      <c r="AQ42" s="202"/>
      <c r="AR42" s="202"/>
    </row>
    <row r="43" spans="3:48" ht="39" customHeight="1">
      <c r="C43" s="264"/>
      <c r="D43" s="265"/>
      <c r="E43" s="265"/>
      <c r="F43" s="265"/>
      <c r="G43" s="265"/>
      <c r="H43" s="265"/>
      <c r="I43" s="265"/>
      <c r="J43" s="265"/>
      <c r="K43" s="265"/>
      <c r="L43" s="265"/>
      <c r="M43" s="265"/>
      <c r="N43" s="266"/>
      <c r="O43" s="266"/>
      <c r="P43" s="265"/>
      <c r="Q43" s="265"/>
      <c r="R43" s="265"/>
      <c r="S43" s="265"/>
      <c r="T43" s="265"/>
      <c r="U43" s="265"/>
      <c r="V43" s="1002" t="s">
        <v>31</v>
      </c>
      <c r="W43" s="1002"/>
      <c r="X43" s="1002"/>
      <c r="Y43" s="285"/>
      <c r="Z43" s="1095" t="str">
        <f>データ入力シート!F5&amp;" "&amp;データ入力シート!N5</f>
        <v xml:space="preserve"> </v>
      </c>
      <c r="AA43" s="968"/>
      <c r="AB43" s="968"/>
      <c r="AC43" s="968"/>
      <c r="AD43" s="968"/>
      <c r="AE43" s="968"/>
      <c r="AF43" s="968"/>
      <c r="AG43" s="968"/>
      <c r="AH43" s="968"/>
      <c r="AI43" s="968"/>
      <c r="AJ43" s="968"/>
      <c r="AK43" s="968"/>
      <c r="AL43" s="968"/>
      <c r="AM43" s="968"/>
      <c r="AN43" s="265" t="s">
        <v>5</v>
      </c>
      <c r="AO43" s="265"/>
      <c r="AP43" s="265"/>
      <c r="AQ43" s="265"/>
      <c r="AR43" s="264"/>
    </row>
    <row r="44" spans="3:48" ht="15.75" customHeight="1">
      <c r="C44" s="264"/>
      <c r="D44" s="265"/>
      <c r="E44" s="265"/>
      <c r="F44" s="265"/>
      <c r="G44" s="265"/>
      <c r="H44" s="265"/>
      <c r="I44" s="265"/>
      <c r="J44" s="265"/>
      <c r="K44" s="265"/>
      <c r="L44" s="265"/>
      <c r="M44" s="265"/>
      <c r="N44" s="266"/>
      <c r="O44" s="266"/>
      <c r="P44" s="265"/>
      <c r="Q44" s="265"/>
      <c r="R44" s="265"/>
      <c r="S44" s="265"/>
      <c r="T44" s="265"/>
      <c r="U44" s="265"/>
      <c r="V44" s="265"/>
      <c r="W44" s="265"/>
      <c r="X44" s="265"/>
      <c r="Y44" s="265"/>
      <c r="Z44" s="265"/>
      <c r="AA44" s="265"/>
      <c r="AB44" s="265"/>
      <c r="AC44" s="265"/>
      <c r="AD44" s="265"/>
      <c r="AE44" s="265"/>
      <c r="AF44" s="265"/>
      <c r="AG44" s="265"/>
      <c r="AH44" s="265"/>
      <c r="AI44" s="265"/>
      <c r="AJ44" s="265" t="s">
        <v>56</v>
      </c>
      <c r="AK44" s="265"/>
      <c r="AL44" s="265"/>
      <c r="AM44" s="265"/>
      <c r="AN44" s="265"/>
      <c r="AO44" s="265"/>
      <c r="AP44" s="265"/>
      <c r="AQ44" s="265"/>
      <c r="AR44" s="264"/>
    </row>
    <row r="45" spans="3:48" ht="15.75" customHeight="1">
      <c r="C45" s="264"/>
      <c r="D45" s="265"/>
      <c r="E45" s="265"/>
      <c r="F45" s="265"/>
      <c r="G45" s="265"/>
      <c r="H45" s="265"/>
      <c r="I45" s="265"/>
      <c r="J45" s="265"/>
      <c r="K45" s="265"/>
      <c r="L45" s="265"/>
      <c r="M45" s="265"/>
      <c r="N45" s="268"/>
      <c r="O45" s="989" t="s">
        <v>41</v>
      </c>
      <c r="P45" s="989"/>
      <c r="Q45" s="989"/>
      <c r="R45" s="989"/>
      <c r="S45" s="989"/>
      <c r="T45" s="989"/>
      <c r="U45" s="989"/>
      <c r="V45" s="989"/>
      <c r="W45" s="989"/>
      <c r="X45" s="989"/>
      <c r="Y45" s="989"/>
      <c r="Z45" s="989"/>
      <c r="AA45" s="989"/>
      <c r="AB45" s="989"/>
      <c r="AC45" s="989"/>
      <c r="AD45" s="989"/>
      <c r="AE45" s="989"/>
      <c r="AF45" s="265"/>
      <c r="AG45" s="265"/>
      <c r="AH45" s="265"/>
      <c r="AI45" s="265"/>
      <c r="AJ45" s="265"/>
      <c r="AK45" s="265"/>
      <c r="AL45" s="265"/>
      <c r="AM45" s="265"/>
      <c r="AN45" s="265"/>
      <c r="AO45" s="265"/>
      <c r="AP45" s="265"/>
      <c r="AQ45" s="265"/>
      <c r="AR45" s="264"/>
    </row>
    <row r="46" spans="3:48" ht="15.75" customHeight="1">
      <c r="C46" s="264"/>
      <c r="D46" s="265"/>
      <c r="E46" s="265"/>
      <c r="F46" s="265"/>
      <c r="G46" s="265"/>
      <c r="H46" s="265"/>
      <c r="I46" s="265"/>
      <c r="J46" s="265"/>
      <c r="K46" s="265"/>
      <c r="L46" s="265"/>
      <c r="M46" s="269"/>
      <c r="N46" s="268"/>
      <c r="O46" s="989"/>
      <c r="P46" s="989"/>
      <c r="Q46" s="989"/>
      <c r="R46" s="989"/>
      <c r="S46" s="989"/>
      <c r="T46" s="989"/>
      <c r="U46" s="989"/>
      <c r="V46" s="989"/>
      <c r="W46" s="989"/>
      <c r="X46" s="989"/>
      <c r="Y46" s="989"/>
      <c r="Z46" s="989"/>
      <c r="AA46" s="989"/>
      <c r="AB46" s="989"/>
      <c r="AC46" s="989"/>
      <c r="AD46" s="989"/>
      <c r="AE46" s="989"/>
      <c r="AF46" s="265"/>
      <c r="AG46" s="265"/>
      <c r="AH46" s="265"/>
      <c r="AI46" s="265"/>
      <c r="AJ46" s="265"/>
      <c r="AK46" s="265"/>
      <c r="AL46" s="265"/>
      <c r="AM46" s="265"/>
      <c r="AN46" s="265"/>
      <c r="AO46" s="265"/>
      <c r="AP46" s="265"/>
      <c r="AQ46" s="265"/>
      <c r="AR46" s="264"/>
    </row>
    <row r="47" spans="3:48" ht="15.75" customHeight="1">
      <c r="C47" s="264"/>
      <c r="D47" s="265"/>
      <c r="E47" s="265"/>
      <c r="F47" s="265"/>
      <c r="G47" s="265"/>
      <c r="H47" s="265"/>
      <c r="I47" s="265"/>
      <c r="J47" s="265"/>
      <c r="K47" s="265"/>
      <c r="L47" s="265"/>
      <c r="M47" s="265"/>
      <c r="N47" s="266"/>
      <c r="O47" s="266"/>
      <c r="P47" s="265"/>
      <c r="Q47" s="265"/>
      <c r="R47" s="265"/>
      <c r="S47" s="265"/>
      <c r="T47" s="265"/>
      <c r="U47" s="265"/>
      <c r="V47" s="265"/>
      <c r="W47" s="265"/>
      <c r="X47" s="265"/>
      <c r="Y47" s="265"/>
      <c r="Z47" s="265"/>
      <c r="AA47" s="265"/>
      <c r="AB47" s="265"/>
      <c r="AC47" s="265"/>
      <c r="AD47" s="265"/>
      <c r="AE47" s="265"/>
      <c r="AF47" s="265"/>
      <c r="AG47" s="265"/>
      <c r="AH47" s="265"/>
      <c r="AI47" s="265"/>
      <c r="AJ47" s="265"/>
      <c r="AK47" s="265"/>
      <c r="AL47" s="265"/>
      <c r="AM47" s="265"/>
      <c r="AN47" s="265"/>
      <c r="AO47" s="265"/>
      <c r="AP47" s="265"/>
      <c r="AQ47" s="265"/>
      <c r="AR47" s="264"/>
    </row>
    <row r="48" spans="3:48" ht="31.5" customHeight="1">
      <c r="C48" s="264"/>
      <c r="D48" s="1052" t="s">
        <v>8</v>
      </c>
      <c r="E48" s="1053"/>
      <c r="F48" s="1053"/>
      <c r="G48" s="1054"/>
      <c r="H48" s="270"/>
      <c r="I48" s="1075" t="str">
        <f>IF(ISBLANK($I$9),"",$I$9)</f>
        <v/>
      </c>
      <c r="J48" s="1075"/>
      <c r="K48" s="1075"/>
      <c r="L48" s="1075"/>
      <c r="M48" s="1075"/>
      <c r="N48" s="1075"/>
      <c r="O48" s="1075"/>
      <c r="P48" s="1075"/>
      <c r="Q48" s="1075"/>
      <c r="R48" s="1075"/>
      <c r="S48" s="1075"/>
      <c r="T48" s="1075"/>
      <c r="U48" s="1075"/>
      <c r="V48" s="1075"/>
      <c r="W48" s="1075"/>
      <c r="X48" s="1075"/>
      <c r="Y48" s="1075"/>
      <c r="Z48" s="1075"/>
      <c r="AA48" s="1075"/>
      <c r="AB48" s="1075"/>
      <c r="AC48" s="1075"/>
      <c r="AD48" s="1075"/>
      <c r="AE48" s="1075"/>
      <c r="AF48" s="1075"/>
      <c r="AG48" s="1075"/>
      <c r="AH48" s="1075"/>
      <c r="AI48" s="271"/>
      <c r="AJ48" s="272"/>
      <c r="AK48" s="1022" t="s">
        <v>44</v>
      </c>
      <c r="AL48" s="1022"/>
      <c r="AM48" s="1022"/>
      <c r="AN48" s="1022"/>
      <c r="AO48" s="1022"/>
      <c r="AP48" s="1022"/>
      <c r="AQ48" s="273"/>
      <c r="AR48" s="264"/>
      <c r="AV48" s="328"/>
    </row>
    <row r="49" spans="3:49" ht="31.5" customHeight="1">
      <c r="C49" s="264"/>
      <c r="D49" s="1064" t="s">
        <v>7</v>
      </c>
      <c r="E49" s="1065"/>
      <c r="F49" s="1065"/>
      <c r="G49" s="1066"/>
      <c r="H49" s="274"/>
      <c r="I49" s="1067" t="str">
        <f>IF(ISBLANK($I$10),"",$I$10)</f>
        <v xml:space="preserve"> </v>
      </c>
      <c r="J49" s="1067"/>
      <c r="K49" s="1067"/>
      <c r="L49" s="1067"/>
      <c r="M49" s="1067"/>
      <c r="N49" s="1067"/>
      <c r="O49" s="1067"/>
      <c r="P49" s="1067"/>
      <c r="Q49" s="1067"/>
      <c r="R49" s="1067"/>
      <c r="S49" s="1067"/>
      <c r="T49" s="1067"/>
      <c r="U49" s="1067"/>
      <c r="V49" s="1067"/>
      <c r="W49" s="1067"/>
      <c r="X49" s="1067"/>
      <c r="Y49" s="1067"/>
      <c r="Z49" s="1067"/>
      <c r="AA49" s="275"/>
      <c r="AB49" s="275"/>
      <c r="AC49" s="275"/>
      <c r="AD49" s="275"/>
      <c r="AE49" s="275"/>
      <c r="AF49" s="275"/>
      <c r="AG49" s="275"/>
      <c r="AH49" s="275"/>
      <c r="AI49" s="276"/>
      <c r="AJ49" s="277"/>
      <c r="AK49" s="1002"/>
      <c r="AL49" s="1002"/>
      <c r="AM49" s="1002"/>
      <c r="AN49" s="1002"/>
      <c r="AO49" s="1002"/>
      <c r="AP49" s="1002"/>
      <c r="AQ49" s="278"/>
      <c r="AR49" s="264"/>
      <c r="AS49" s="329"/>
      <c r="AT49" s="329"/>
      <c r="AU49" s="329"/>
      <c r="AV49" s="329"/>
      <c r="AW49" s="328"/>
    </row>
    <row r="50" spans="3:49" ht="15.75" customHeight="1">
      <c r="C50" s="264"/>
      <c r="D50" s="1068" t="s">
        <v>35</v>
      </c>
      <c r="E50" s="1069"/>
      <c r="F50" s="1069"/>
      <c r="G50" s="1070"/>
      <c r="H50" s="279"/>
      <c r="I50" s="280" t="str">
        <f>IF(ISBLANK(データ入力シート!D6),"",TEXT(データ入力シート!D6,"ggge年"))</f>
        <v/>
      </c>
      <c r="J50" s="280"/>
      <c r="K50" s="280"/>
      <c r="L50" s="280"/>
      <c r="M50" s="280" t="s">
        <v>97</v>
      </c>
      <c r="N50" s="281"/>
      <c r="O50" s="281"/>
      <c r="P50" s="1074" t="str">
        <f>IF(ISBLANK(データ入力シート!D6),"",YEAR(データ入力シート!D6))</f>
        <v/>
      </c>
      <c r="Q50" s="1074"/>
      <c r="R50" s="1074"/>
      <c r="S50" s="280" t="s">
        <v>98</v>
      </c>
      <c r="T50" s="280"/>
      <c r="U50" s="998" t="str">
        <f>IF(ISBLANK(データ入力シート!D6),"",TEXT(データ入力シート!D6,"m月d日"))</f>
        <v/>
      </c>
      <c r="V50" s="998"/>
      <c r="W50" s="998"/>
      <c r="X50" s="998"/>
      <c r="Y50" s="998"/>
      <c r="Z50" s="282"/>
      <c r="AA50" s="283"/>
      <c r="AB50" s="283"/>
      <c r="AC50" s="283"/>
      <c r="AD50" s="283"/>
      <c r="AE50" s="283"/>
      <c r="AF50" s="283"/>
      <c r="AG50" s="283"/>
      <c r="AH50" s="283"/>
      <c r="AI50" s="284"/>
      <c r="AJ50" s="285"/>
      <c r="AK50" s="303"/>
      <c r="AL50" s="303"/>
      <c r="AM50" s="303"/>
      <c r="AN50" s="303"/>
      <c r="AO50" s="303"/>
      <c r="AP50" s="303"/>
      <c r="AQ50" s="278"/>
      <c r="AR50" s="264"/>
    </row>
    <row r="51" spans="3:49" ht="15.75" customHeight="1">
      <c r="C51" s="264"/>
      <c r="D51" s="1041"/>
      <c r="E51" s="1042"/>
      <c r="F51" s="1042"/>
      <c r="G51" s="1042"/>
      <c r="H51" s="286"/>
      <c r="I51" s="287"/>
      <c r="J51" s="288"/>
      <c r="K51" s="288"/>
      <c r="L51" s="997"/>
      <c r="M51" s="997"/>
      <c r="N51" s="997"/>
      <c r="O51" s="997"/>
      <c r="P51" s="288"/>
      <c r="Q51" s="288"/>
      <c r="R51" s="289"/>
      <c r="S51" s="289"/>
      <c r="T51" s="289"/>
      <c r="U51" s="289"/>
      <c r="V51" s="289"/>
      <c r="W51" s="289"/>
      <c r="X51" s="290"/>
      <c r="Y51" s="290"/>
      <c r="Z51" s="290"/>
      <c r="AA51" s="291"/>
      <c r="AB51" s="290"/>
      <c r="AC51" s="290"/>
      <c r="AD51" s="290"/>
      <c r="AE51" s="291"/>
      <c r="AF51" s="291"/>
      <c r="AG51" s="291"/>
      <c r="AH51" s="291"/>
      <c r="AI51" s="292"/>
      <c r="AJ51" s="285"/>
      <c r="AK51" s="1002" t="s">
        <v>70</v>
      </c>
      <c r="AL51" s="1002"/>
      <c r="AM51" s="1002"/>
      <c r="AN51" s="1002"/>
      <c r="AO51" s="1002"/>
      <c r="AP51" s="1002"/>
      <c r="AQ51" s="278"/>
      <c r="AR51" s="264"/>
    </row>
    <row r="52" spans="3:49" ht="17.25" customHeight="1">
      <c r="C52" s="264"/>
      <c r="D52" s="1068" t="s">
        <v>51</v>
      </c>
      <c r="E52" s="1069"/>
      <c r="F52" s="1069"/>
      <c r="G52" s="1070"/>
      <c r="H52" s="293"/>
      <c r="I52" s="1076" t="str">
        <f>IF(ISBLANK($I$13),"",$I$13)</f>
        <v/>
      </c>
      <c r="J52" s="1076"/>
      <c r="K52" s="1076"/>
      <c r="L52" s="1076"/>
      <c r="M52" s="1076"/>
      <c r="N52" s="1076"/>
      <c r="O52" s="1076"/>
      <c r="P52" s="1076"/>
      <c r="Q52" s="1076"/>
      <c r="R52" s="1076"/>
      <c r="S52" s="1076"/>
      <c r="T52" s="1076"/>
      <c r="U52" s="1076"/>
      <c r="V52" s="1076"/>
      <c r="W52" s="1076"/>
      <c r="X52" s="1076"/>
      <c r="Y52" s="1076"/>
      <c r="Z52" s="1076"/>
      <c r="AA52" s="1076"/>
      <c r="AB52" s="1076"/>
      <c r="AC52" s="1076"/>
      <c r="AD52" s="1076"/>
      <c r="AE52" s="1076"/>
      <c r="AF52" s="1076"/>
      <c r="AG52" s="1076"/>
      <c r="AH52" s="1076"/>
      <c r="AI52" s="1077"/>
      <c r="AJ52" s="277"/>
      <c r="AK52" s="1002"/>
      <c r="AL52" s="1002"/>
      <c r="AM52" s="1002"/>
      <c r="AN52" s="1002"/>
      <c r="AO52" s="1002"/>
      <c r="AP52" s="1002"/>
      <c r="AQ52" s="278"/>
      <c r="AR52" s="264"/>
    </row>
    <row r="53" spans="3:49" ht="17.25" customHeight="1">
      <c r="C53" s="264"/>
      <c r="D53" s="990"/>
      <c r="E53" s="991"/>
      <c r="F53" s="991"/>
      <c r="G53" s="1025"/>
      <c r="H53" s="294"/>
      <c r="I53" s="1073" t="str">
        <f>IF(ISBLANK(データ入力シート!D19),"",データ入力シート!$D$19)</f>
        <v/>
      </c>
      <c r="J53" s="1073"/>
      <c r="K53" s="1073"/>
      <c r="L53" s="1073"/>
      <c r="M53" s="1073"/>
      <c r="N53" s="1073"/>
      <c r="O53" s="1073"/>
      <c r="P53" s="1073"/>
      <c r="Q53" s="1073"/>
      <c r="R53" s="1073"/>
      <c r="S53" s="1073"/>
      <c r="T53" s="1073"/>
      <c r="U53" s="1073"/>
      <c r="V53" s="1073"/>
      <c r="W53" s="1073"/>
      <c r="X53" s="1073"/>
      <c r="Y53" s="1073"/>
      <c r="Z53" s="1073"/>
      <c r="AA53" s="1073"/>
      <c r="AB53" s="1073"/>
      <c r="AC53" s="1073"/>
      <c r="AD53" s="1073"/>
      <c r="AE53" s="1073"/>
      <c r="AF53" s="1073"/>
      <c r="AG53" s="1073"/>
      <c r="AH53" s="1073"/>
      <c r="AI53" s="330"/>
      <c r="AJ53" s="295"/>
      <c r="AK53" s="991"/>
      <c r="AL53" s="991"/>
      <c r="AM53" s="991"/>
      <c r="AN53" s="991"/>
      <c r="AO53" s="991"/>
      <c r="AP53" s="991"/>
      <c r="AQ53" s="296"/>
      <c r="AR53" s="264"/>
    </row>
    <row r="54" spans="3:49" ht="15.75" customHeight="1">
      <c r="C54" s="264"/>
      <c r="D54" s="293"/>
      <c r="E54" s="297"/>
      <c r="F54" s="297"/>
      <c r="G54" s="297"/>
      <c r="H54" s="297"/>
      <c r="I54" s="297"/>
      <c r="J54" s="297"/>
      <c r="K54" s="297"/>
      <c r="L54" s="297"/>
      <c r="M54" s="297"/>
      <c r="N54" s="298"/>
      <c r="O54" s="1055" t="s">
        <v>37</v>
      </c>
      <c r="P54" s="1055"/>
      <c r="Q54" s="1055"/>
      <c r="R54" s="1055"/>
      <c r="S54" s="1055"/>
      <c r="T54" s="1055"/>
      <c r="U54" s="1055"/>
      <c r="V54" s="1055"/>
      <c r="W54" s="1055"/>
      <c r="X54" s="1055"/>
      <c r="Y54" s="1055"/>
      <c r="Z54" s="1055"/>
      <c r="AA54" s="1055"/>
      <c r="AB54" s="1055"/>
      <c r="AC54" s="1055"/>
      <c r="AD54" s="1055"/>
      <c r="AE54" s="1055"/>
      <c r="AF54" s="297"/>
      <c r="AG54" s="297"/>
      <c r="AH54" s="297"/>
      <c r="AI54" s="297"/>
      <c r="AJ54" s="297"/>
      <c r="AK54" s="297"/>
      <c r="AL54" s="297"/>
      <c r="AM54" s="297"/>
      <c r="AN54" s="297"/>
      <c r="AO54" s="297"/>
      <c r="AP54" s="297"/>
      <c r="AQ54" s="299"/>
      <c r="AR54" s="264"/>
    </row>
    <row r="55" spans="3:49" ht="15.75" customHeight="1">
      <c r="C55" s="264"/>
      <c r="D55" s="300"/>
      <c r="E55" s="294"/>
      <c r="F55" s="294"/>
      <c r="G55" s="294"/>
      <c r="H55" s="294"/>
      <c r="I55" s="294"/>
      <c r="J55" s="294"/>
      <c r="K55" s="294"/>
      <c r="L55" s="294"/>
      <c r="M55" s="301"/>
      <c r="N55" s="302"/>
      <c r="O55" s="1056"/>
      <c r="P55" s="1056"/>
      <c r="Q55" s="1056"/>
      <c r="R55" s="1056"/>
      <c r="S55" s="1056"/>
      <c r="T55" s="1057"/>
      <c r="U55" s="1057"/>
      <c r="V55" s="1057"/>
      <c r="W55" s="1057"/>
      <c r="X55" s="1057"/>
      <c r="Y55" s="1057"/>
      <c r="Z55" s="1057"/>
      <c r="AA55" s="1057"/>
      <c r="AB55" s="1057"/>
      <c r="AC55" s="1057"/>
      <c r="AD55" s="1057"/>
      <c r="AE55" s="1057"/>
      <c r="AF55" s="297"/>
      <c r="AG55" s="297"/>
      <c r="AH55" s="297"/>
      <c r="AI55" s="297"/>
      <c r="AJ55" s="297"/>
      <c r="AK55" s="297"/>
      <c r="AL55" s="297"/>
      <c r="AM55" s="297"/>
      <c r="AN55" s="297"/>
      <c r="AO55" s="297"/>
      <c r="AP55" s="297"/>
      <c r="AQ55" s="299"/>
      <c r="AR55" s="264"/>
    </row>
    <row r="56" spans="3:49" ht="22.5" customHeight="1">
      <c r="C56" s="264"/>
      <c r="D56" s="1021" t="s">
        <v>38</v>
      </c>
      <c r="E56" s="1022"/>
      <c r="F56" s="1022"/>
      <c r="G56" s="1022"/>
      <c r="H56" s="1017" t="str">
        <f>IF(ISBLANK($H17),"",$H17)</f>
        <v/>
      </c>
      <c r="I56" s="1018"/>
      <c r="J56" s="1018"/>
      <c r="K56" s="1019"/>
      <c r="L56" s="1019"/>
      <c r="M56" s="1019"/>
      <c r="N56" s="1019"/>
      <c r="O56" s="1019"/>
      <c r="P56" s="1019"/>
      <c r="Q56" s="1019"/>
      <c r="R56" s="1019"/>
      <c r="S56" s="1020"/>
      <c r="T56" s="272"/>
      <c r="U56" s="1100" t="str">
        <f>IF(ISBLANK(データ入力シート!D22),"",データ入力シート!D22&amp;データ入力シート!L22&amp;データ入力シート!N22&amp;データ入力シート!T22&amp;データ入力シート!V22&amp;データ入力シート!AE22)</f>
        <v/>
      </c>
      <c r="V56" s="1100"/>
      <c r="W56" s="1100"/>
      <c r="X56" s="1100"/>
      <c r="Y56" s="1100"/>
      <c r="Z56" s="1100"/>
      <c r="AA56" s="1100"/>
      <c r="AB56" s="1100"/>
      <c r="AC56" s="1100"/>
      <c r="AD56" s="1100"/>
      <c r="AE56" s="1100"/>
      <c r="AF56" s="1100"/>
      <c r="AG56" s="1100"/>
      <c r="AH56" s="1100"/>
      <c r="AI56" s="1100"/>
      <c r="AJ56" s="1100"/>
      <c r="AK56" s="1100"/>
      <c r="AL56" s="1100"/>
      <c r="AM56" s="1100"/>
      <c r="AN56" s="1100"/>
      <c r="AO56" s="1100"/>
      <c r="AP56" s="331"/>
      <c r="AQ56" s="332"/>
      <c r="AR56" s="264"/>
    </row>
    <row r="57" spans="3:49" ht="22.5" customHeight="1">
      <c r="C57" s="264"/>
      <c r="D57" s="1001"/>
      <c r="E57" s="1002"/>
      <c r="F57" s="1002"/>
      <c r="G57" s="1002"/>
      <c r="H57" s="1001" t="s">
        <v>32</v>
      </c>
      <c r="I57" s="1002"/>
      <c r="J57" s="1002"/>
      <c r="K57" s="1002"/>
      <c r="L57" s="1043" t="str">
        <f>IF(ISBLANK($L18),"",$L18)</f>
        <v/>
      </c>
      <c r="M57" s="1043"/>
      <c r="N57" s="1043"/>
      <c r="O57" s="303" t="s">
        <v>69</v>
      </c>
      <c r="P57" s="297"/>
      <c r="Q57" s="297"/>
      <c r="R57" s="297"/>
      <c r="S57" s="299"/>
      <c r="T57" s="304"/>
      <c r="U57" s="1101"/>
      <c r="V57" s="1101"/>
      <c r="W57" s="1101"/>
      <c r="X57" s="1101"/>
      <c r="Y57" s="1101"/>
      <c r="Z57" s="1101"/>
      <c r="AA57" s="1101"/>
      <c r="AB57" s="1101"/>
      <c r="AC57" s="1101"/>
      <c r="AD57" s="1101"/>
      <c r="AE57" s="1101"/>
      <c r="AF57" s="1101"/>
      <c r="AG57" s="1101"/>
      <c r="AH57" s="1101"/>
      <c r="AI57" s="1101"/>
      <c r="AJ57" s="1101"/>
      <c r="AK57" s="1101"/>
      <c r="AL57" s="1101"/>
      <c r="AM57" s="1101"/>
      <c r="AN57" s="1101"/>
      <c r="AO57" s="1101"/>
      <c r="AP57" s="333"/>
      <c r="AQ57" s="334"/>
      <c r="AR57" s="264"/>
    </row>
    <row r="58" spans="3:49" ht="22.5" customHeight="1">
      <c r="C58" s="264"/>
      <c r="D58" s="1001"/>
      <c r="E58" s="1002"/>
      <c r="F58" s="1002"/>
      <c r="G58" s="1002"/>
      <c r="H58" s="993" t="str">
        <f>IF(ISBLANK($N19),"",$N19)</f>
        <v/>
      </c>
      <c r="I58" s="994"/>
      <c r="J58" s="994"/>
      <c r="K58" s="995"/>
      <c r="L58" s="995"/>
      <c r="M58" s="995"/>
      <c r="N58" s="995"/>
      <c r="O58" s="995"/>
      <c r="P58" s="995"/>
      <c r="Q58" s="995"/>
      <c r="R58" s="995"/>
      <c r="S58" s="996"/>
      <c r="T58" s="308"/>
      <c r="U58" s="1071" t="str">
        <f>IF(ISBLANK(データ入力シート!D24),"",データ入力シート!D24&amp;データ入力シート!L24&amp;データ入力シート!N24&amp;データ入力シート!AE24)</f>
        <v/>
      </c>
      <c r="V58" s="1071"/>
      <c r="W58" s="1071"/>
      <c r="X58" s="1071"/>
      <c r="Y58" s="1071"/>
      <c r="Z58" s="1071"/>
      <c r="AA58" s="1071"/>
      <c r="AB58" s="1071"/>
      <c r="AC58" s="1071"/>
      <c r="AD58" s="1071"/>
      <c r="AE58" s="1071"/>
      <c r="AF58" s="1071"/>
      <c r="AG58" s="1071"/>
      <c r="AH58" s="1071"/>
      <c r="AI58" s="1071"/>
      <c r="AJ58" s="1071"/>
      <c r="AK58" s="1071"/>
      <c r="AL58" s="1071"/>
      <c r="AM58" s="1071"/>
      <c r="AN58" s="1071"/>
      <c r="AO58" s="1071"/>
      <c r="AP58" s="1071"/>
      <c r="AQ58" s="335"/>
      <c r="AR58" s="264"/>
    </row>
    <row r="59" spans="3:49" ht="22.5" customHeight="1">
      <c r="C59" s="264"/>
      <c r="D59" s="1001"/>
      <c r="E59" s="1002"/>
      <c r="F59" s="1002"/>
      <c r="G59" s="1002"/>
      <c r="H59" s="1041" t="s">
        <v>32</v>
      </c>
      <c r="I59" s="1042"/>
      <c r="J59" s="1042"/>
      <c r="K59" s="1042"/>
      <c r="L59" s="992" t="str">
        <f>IF(ISBLANK($L20),"",$L20)</f>
        <v/>
      </c>
      <c r="M59" s="992"/>
      <c r="N59" s="992"/>
      <c r="O59" s="309" t="s">
        <v>69</v>
      </c>
      <c r="P59" s="310"/>
      <c r="Q59" s="310"/>
      <c r="R59" s="310"/>
      <c r="S59" s="311"/>
      <c r="T59" s="304"/>
      <c r="U59" s="1102"/>
      <c r="V59" s="1102"/>
      <c r="W59" s="1102"/>
      <c r="X59" s="1102"/>
      <c r="Y59" s="1102"/>
      <c r="Z59" s="1102"/>
      <c r="AA59" s="1102"/>
      <c r="AB59" s="1102"/>
      <c r="AC59" s="1102"/>
      <c r="AD59" s="1102"/>
      <c r="AE59" s="1102"/>
      <c r="AF59" s="1102"/>
      <c r="AG59" s="1102"/>
      <c r="AH59" s="1102"/>
      <c r="AI59" s="1102"/>
      <c r="AJ59" s="1102"/>
      <c r="AK59" s="1102"/>
      <c r="AL59" s="1102"/>
      <c r="AM59" s="1102"/>
      <c r="AN59" s="1102"/>
      <c r="AO59" s="1102"/>
      <c r="AP59" s="1102"/>
      <c r="AQ59" s="334"/>
      <c r="AR59" s="264"/>
    </row>
    <row r="60" spans="3:49" ht="22.5" customHeight="1">
      <c r="C60" s="264"/>
      <c r="D60" s="1001"/>
      <c r="E60" s="1002"/>
      <c r="F60" s="1002"/>
      <c r="G60" s="1002"/>
      <c r="H60" s="1091" t="str">
        <f>IF(ISBLANK($H21),"",$H21)</f>
        <v/>
      </c>
      <c r="I60" s="1092"/>
      <c r="J60" s="1092"/>
      <c r="K60" s="1093"/>
      <c r="L60" s="1093"/>
      <c r="M60" s="1093"/>
      <c r="N60" s="1093"/>
      <c r="O60" s="1093"/>
      <c r="P60" s="1093"/>
      <c r="Q60" s="1093"/>
      <c r="R60" s="1093"/>
      <c r="S60" s="1094"/>
      <c r="T60" s="277"/>
      <c r="U60" s="1086" t="str">
        <f>IF(ISBLANK(データ入力シート!D26),"",データ入力シート!D26&amp;データ入力シート!L26&amp;データ入力シート!N26&amp;データ入力シート!AE26)</f>
        <v/>
      </c>
      <c r="V60" s="1086"/>
      <c r="W60" s="1086"/>
      <c r="X60" s="1086"/>
      <c r="Y60" s="1086"/>
      <c r="Z60" s="1086"/>
      <c r="AA60" s="1086"/>
      <c r="AB60" s="1086"/>
      <c r="AC60" s="1086"/>
      <c r="AD60" s="1086"/>
      <c r="AE60" s="1086"/>
      <c r="AF60" s="1086"/>
      <c r="AG60" s="1086"/>
      <c r="AH60" s="1086"/>
      <c r="AI60" s="1086"/>
      <c r="AJ60" s="1086"/>
      <c r="AK60" s="1086"/>
      <c r="AL60" s="1086"/>
      <c r="AM60" s="1086"/>
      <c r="AN60" s="1086"/>
      <c r="AO60" s="1086"/>
      <c r="AP60" s="1086"/>
      <c r="AQ60" s="1087"/>
      <c r="AR60" s="264"/>
    </row>
    <row r="61" spans="3:49" ht="22.5" customHeight="1">
      <c r="C61" s="264"/>
      <c r="D61" s="990"/>
      <c r="E61" s="991"/>
      <c r="F61" s="991"/>
      <c r="G61" s="991"/>
      <c r="H61" s="990" t="s">
        <v>32</v>
      </c>
      <c r="I61" s="991"/>
      <c r="J61" s="991"/>
      <c r="K61" s="991"/>
      <c r="L61" s="1000" t="str">
        <f>IF(ISBLANK($L22),"",$L22)</f>
        <v/>
      </c>
      <c r="M61" s="1000"/>
      <c r="N61" s="1000"/>
      <c r="O61" s="313" t="s">
        <v>69</v>
      </c>
      <c r="P61" s="294"/>
      <c r="Q61" s="294"/>
      <c r="R61" s="294"/>
      <c r="S61" s="314"/>
      <c r="T61" s="295"/>
      <c r="U61" s="1081"/>
      <c r="V61" s="1081"/>
      <c r="W61" s="1081"/>
      <c r="X61" s="1081"/>
      <c r="Y61" s="1081"/>
      <c r="Z61" s="1081"/>
      <c r="AA61" s="1081"/>
      <c r="AB61" s="1081"/>
      <c r="AC61" s="1081"/>
      <c r="AD61" s="1081"/>
      <c r="AE61" s="1081"/>
      <c r="AF61" s="1081"/>
      <c r="AG61" s="1081"/>
      <c r="AH61" s="1081"/>
      <c r="AI61" s="1081"/>
      <c r="AJ61" s="1081"/>
      <c r="AK61" s="1081"/>
      <c r="AL61" s="1081"/>
      <c r="AM61" s="1081"/>
      <c r="AN61" s="1081"/>
      <c r="AO61" s="1081"/>
      <c r="AP61" s="1081"/>
      <c r="AQ61" s="1082"/>
      <c r="AR61" s="264"/>
    </row>
    <row r="62" spans="3:49" ht="22.5" customHeight="1">
      <c r="C62" s="264"/>
      <c r="D62" s="1044" t="s">
        <v>39</v>
      </c>
      <c r="E62" s="1022"/>
      <c r="F62" s="1022"/>
      <c r="G62" s="1022"/>
      <c r="H62" s="1017" t="str">
        <f>IF(ISBLANK($H23),"",$H23)</f>
        <v/>
      </c>
      <c r="I62" s="1018"/>
      <c r="J62" s="1018"/>
      <c r="K62" s="1019"/>
      <c r="L62" s="1019"/>
      <c r="M62" s="1019"/>
      <c r="N62" s="1019"/>
      <c r="O62" s="1019"/>
      <c r="P62" s="1019"/>
      <c r="Q62" s="1019"/>
      <c r="R62" s="1019"/>
      <c r="S62" s="1020"/>
      <c r="T62" s="272"/>
      <c r="U62" s="1045" t="str">
        <f>IF(ISBLANK(データ入力シート!D28),"",(データ入力シート!$D$28))</f>
        <v/>
      </c>
      <c r="V62" s="1045"/>
      <c r="W62" s="1045"/>
      <c r="X62" s="1045"/>
      <c r="Y62" s="1045"/>
      <c r="Z62" s="1045"/>
      <c r="AA62" s="1045"/>
      <c r="AB62" s="1045"/>
      <c r="AC62" s="1045"/>
      <c r="AD62" s="1045"/>
      <c r="AE62" s="1045"/>
      <c r="AF62" s="1045"/>
      <c r="AG62" s="1045"/>
      <c r="AH62" s="1045"/>
      <c r="AI62" s="1045"/>
      <c r="AJ62" s="1045"/>
      <c r="AK62" s="1045"/>
      <c r="AL62" s="1045"/>
      <c r="AM62" s="1045"/>
      <c r="AN62" s="1045"/>
      <c r="AO62" s="1045"/>
      <c r="AP62" s="1045"/>
      <c r="AQ62" s="1046"/>
      <c r="AR62" s="264"/>
    </row>
    <row r="63" spans="3:49" ht="22.5" customHeight="1">
      <c r="C63" s="264"/>
      <c r="D63" s="1001"/>
      <c r="E63" s="1002"/>
      <c r="F63" s="1002"/>
      <c r="G63" s="1002"/>
      <c r="H63" s="1041" t="s">
        <v>32</v>
      </c>
      <c r="I63" s="1042"/>
      <c r="J63" s="1042"/>
      <c r="K63" s="1042"/>
      <c r="L63" s="992" t="str">
        <f>IF(ISBLANK($L24),"",$L24)</f>
        <v/>
      </c>
      <c r="M63" s="992"/>
      <c r="N63" s="992"/>
      <c r="O63" s="309" t="s">
        <v>69</v>
      </c>
      <c r="P63" s="310"/>
      <c r="Q63" s="310"/>
      <c r="R63" s="310"/>
      <c r="S63" s="311"/>
      <c r="T63" s="304"/>
      <c r="U63" s="1047"/>
      <c r="V63" s="1047"/>
      <c r="W63" s="1047"/>
      <c r="X63" s="1047"/>
      <c r="Y63" s="1047"/>
      <c r="Z63" s="1047"/>
      <c r="AA63" s="1047"/>
      <c r="AB63" s="1047"/>
      <c r="AC63" s="1047"/>
      <c r="AD63" s="1047"/>
      <c r="AE63" s="1047"/>
      <c r="AF63" s="1047"/>
      <c r="AG63" s="1047"/>
      <c r="AH63" s="1047"/>
      <c r="AI63" s="1047"/>
      <c r="AJ63" s="1047"/>
      <c r="AK63" s="1047"/>
      <c r="AL63" s="1047"/>
      <c r="AM63" s="1047"/>
      <c r="AN63" s="1047"/>
      <c r="AO63" s="1047"/>
      <c r="AP63" s="1047"/>
      <c r="AQ63" s="1048"/>
      <c r="AR63" s="264"/>
    </row>
    <row r="64" spans="3:49" ht="22.5" customHeight="1">
      <c r="C64" s="264"/>
      <c r="D64" s="1001"/>
      <c r="E64" s="1002"/>
      <c r="F64" s="1002"/>
      <c r="G64" s="1002"/>
      <c r="H64" s="1049">
        <v>44902</v>
      </c>
      <c r="I64" s="1050"/>
      <c r="J64" s="1050"/>
      <c r="K64" s="1050"/>
      <c r="L64" s="1050"/>
      <c r="M64" s="1050"/>
      <c r="N64" s="1050"/>
      <c r="O64" s="1050"/>
      <c r="P64" s="1050"/>
      <c r="Q64" s="1050"/>
      <c r="R64" s="1050"/>
      <c r="S64" s="1051"/>
      <c r="T64" s="277"/>
      <c r="U64" s="1034" t="s">
        <v>43</v>
      </c>
      <c r="V64" s="1034"/>
      <c r="W64" s="1034"/>
      <c r="X64" s="1034"/>
      <c r="Y64" s="1034"/>
      <c r="Z64" s="1034"/>
      <c r="AA64" s="1034"/>
      <c r="AB64" s="1034"/>
      <c r="AC64" s="1034"/>
      <c r="AD64" s="1034"/>
      <c r="AE64" s="1034"/>
      <c r="AF64" s="1034"/>
      <c r="AG64" s="1034"/>
      <c r="AH64" s="1034"/>
      <c r="AI64" s="1034"/>
      <c r="AJ64" s="1034"/>
      <c r="AK64" s="1034"/>
      <c r="AL64" s="1034"/>
      <c r="AM64" s="1034"/>
      <c r="AN64" s="1034"/>
      <c r="AO64" s="1034"/>
      <c r="AP64" s="1034"/>
      <c r="AQ64" s="1035"/>
      <c r="AR64" s="264"/>
    </row>
    <row r="65" spans="3:44" ht="22.5" customHeight="1">
      <c r="C65" s="264"/>
      <c r="D65" s="990"/>
      <c r="E65" s="991"/>
      <c r="F65" s="991"/>
      <c r="G65" s="991"/>
      <c r="H65" s="990" t="s">
        <v>32</v>
      </c>
      <c r="I65" s="991"/>
      <c r="J65" s="991"/>
      <c r="K65" s="991"/>
      <c r="L65" s="1000">
        <v>2022</v>
      </c>
      <c r="M65" s="1000"/>
      <c r="N65" s="1000"/>
      <c r="O65" s="313" t="s">
        <v>10</v>
      </c>
      <c r="P65" s="294"/>
      <c r="Q65" s="294"/>
      <c r="R65" s="294"/>
      <c r="S65" s="314"/>
      <c r="T65" s="295"/>
      <c r="U65" s="1036"/>
      <c r="V65" s="1036"/>
      <c r="W65" s="1036"/>
      <c r="X65" s="1036"/>
      <c r="Y65" s="1036"/>
      <c r="Z65" s="1036"/>
      <c r="AA65" s="1036"/>
      <c r="AB65" s="1036"/>
      <c r="AC65" s="1036"/>
      <c r="AD65" s="1036"/>
      <c r="AE65" s="1036"/>
      <c r="AF65" s="1036"/>
      <c r="AG65" s="1036"/>
      <c r="AH65" s="1036"/>
      <c r="AI65" s="1036"/>
      <c r="AJ65" s="1036"/>
      <c r="AK65" s="1036"/>
      <c r="AL65" s="1036"/>
      <c r="AM65" s="1036"/>
      <c r="AN65" s="1036"/>
      <c r="AO65" s="1036"/>
      <c r="AP65" s="1036"/>
      <c r="AQ65" s="1037"/>
      <c r="AR65" s="264"/>
    </row>
    <row r="66" spans="3:44" ht="22.5" customHeight="1">
      <c r="C66" s="264"/>
      <c r="D66" s="1021" t="s">
        <v>40</v>
      </c>
      <c r="E66" s="1022"/>
      <c r="F66" s="1022"/>
      <c r="G66" s="1022"/>
      <c r="H66" s="1017" t="str">
        <f>IF(ISBLANK($H27),"",($H27))</f>
        <v/>
      </c>
      <c r="I66" s="1018"/>
      <c r="J66" s="1018"/>
      <c r="K66" s="1019"/>
      <c r="L66" s="1019"/>
      <c r="M66" s="1019"/>
      <c r="N66" s="1019"/>
      <c r="O66" s="1019"/>
      <c r="P66" s="1019"/>
      <c r="Q66" s="1019"/>
      <c r="R66" s="1019"/>
      <c r="S66" s="1020"/>
      <c r="T66" s="316"/>
      <c r="U66" s="1015" t="str">
        <f>IF(ISBLANK($U27),"",($U27))</f>
        <v>なし</v>
      </c>
      <c r="V66" s="1015"/>
      <c r="W66" s="1015"/>
      <c r="X66" s="1015"/>
      <c r="Y66" s="1015"/>
      <c r="Z66" s="1015"/>
      <c r="AA66" s="1015"/>
      <c r="AB66" s="1015"/>
      <c r="AC66" s="1015"/>
      <c r="AD66" s="1015"/>
      <c r="AE66" s="1015"/>
      <c r="AF66" s="1015"/>
      <c r="AG66" s="1015"/>
      <c r="AH66" s="1015"/>
      <c r="AI66" s="1015"/>
      <c r="AJ66" s="1015"/>
      <c r="AK66" s="1015"/>
      <c r="AL66" s="1015"/>
      <c r="AM66" s="1015"/>
      <c r="AN66" s="1015"/>
      <c r="AO66" s="1015"/>
      <c r="AP66" s="1015"/>
      <c r="AQ66" s="1016"/>
      <c r="AR66" s="264"/>
    </row>
    <row r="67" spans="3:44" ht="22.5" customHeight="1">
      <c r="C67" s="264"/>
      <c r="D67" s="1001"/>
      <c r="E67" s="1002"/>
      <c r="F67" s="1002"/>
      <c r="G67" s="1002"/>
      <c r="H67" s="1001" t="s">
        <v>32</v>
      </c>
      <c r="I67" s="1002"/>
      <c r="J67" s="1002"/>
      <c r="K67" s="1002"/>
      <c r="L67" s="1043" t="str">
        <f>IF(ISBLANK(データ入力シート!K30),"",YEAR(データ入力シート!K30))</f>
        <v/>
      </c>
      <c r="M67" s="1043"/>
      <c r="N67" s="1043"/>
      <c r="O67" s="303" t="s">
        <v>69</v>
      </c>
      <c r="P67" s="297"/>
      <c r="Q67" s="297"/>
      <c r="R67" s="297"/>
      <c r="S67" s="299"/>
      <c r="T67" s="286"/>
      <c r="U67" s="1039" t="str">
        <f t="shared" ref="U67" si="0">IF(ISBLANK($U28),"",($U28))</f>
        <v/>
      </c>
      <c r="V67" s="1039"/>
      <c r="W67" s="1039"/>
      <c r="X67" s="1039"/>
      <c r="Y67" s="1039"/>
      <c r="Z67" s="1039"/>
      <c r="AA67" s="1039"/>
      <c r="AB67" s="1039"/>
      <c r="AC67" s="1039"/>
      <c r="AD67" s="1039"/>
      <c r="AE67" s="1039"/>
      <c r="AF67" s="1039"/>
      <c r="AG67" s="1039"/>
      <c r="AH67" s="1039"/>
      <c r="AI67" s="1039"/>
      <c r="AJ67" s="1039"/>
      <c r="AK67" s="1039"/>
      <c r="AL67" s="1039"/>
      <c r="AM67" s="1039"/>
      <c r="AN67" s="1039"/>
      <c r="AO67" s="1039"/>
      <c r="AP67" s="1039"/>
      <c r="AQ67" s="1040"/>
      <c r="AR67" s="264"/>
    </row>
    <row r="68" spans="3:44" ht="22.5" customHeight="1">
      <c r="C68" s="264"/>
      <c r="D68" s="1001"/>
      <c r="E68" s="1002"/>
      <c r="F68" s="1002"/>
      <c r="G68" s="1002"/>
      <c r="H68" s="993" t="str">
        <f>IF(ISBLANK($H29),"",($H29))</f>
        <v/>
      </c>
      <c r="I68" s="994"/>
      <c r="J68" s="994"/>
      <c r="K68" s="995"/>
      <c r="L68" s="995"/>
      <c r="M68" s="995"/>
      <c r="N68" s="995"/>
      <c r="O68" s="995"/>
      <c r="P68" s="995"/>
      <c r="Q68" s="995"/>
      <c r="R68" s="995"/>
      <c r="S68" s="996"/>
      <c r="T68" s="321"/>
      <c r="U68" s="1013" t="str">
        <f t="shared" ref="U68:U73" si="1">IF(ISBLANK($U29),"",($U29))</f>
        <v/>
      </c>
      <c r="V68" s="1013"/>
      <c r="W68" s="1013"/>
      <c r="X68" s="1013"/>
      <c r="Y68" s="1013"/>
      <c r="Z68" s="1013"/>
      <c r="AA68" s="1013"/>
      <c r="AB68" s="1013"/>
      <c r="AC68" s="1013"/>
      <c r="AD68" s="1013"/>
      <c r="AE68" s="1013"/>
      <c r="AF68" s="1013"/>
      <c r="AG68" s="1013"/>
      <c r="AH68" s="1013"/>
      <c r="AI68" s="1013"/>
      <c r="AJ68" s="1013"/>
      <c r="AK68" s="1013"/>
      <c r="AL68" s="1013"/>
      <c r="AM68" s="1013"/>
      <c r="AN68" s="1013"/>
      <c r="AO68" s="1013"/>
      <c r="AP68" s="1013"/>
      <c r="AQ68" s="1014"/>
      <c r="AR68" s="264"/>
    </row>
    <row r="69" spans="3:44" ht="22.5" customHeight="1">
      <c r="C69" s="264"/>
      <c r="D69" s="1001"/>
      <c r="E69" s="1002"/>
      <c r="F69" s="1002"/>
      <c r="G69" s="1002"/>
      <c r="H69" s="1041" t="s">
        <v>32</v>
      </c>
      <c r="I69" s="1042"/>
      <c r="J69" s="1042"/>
      <c r="K69" s="1042"/>
      <c r="L69" s="992" t="str">
        <f>IF(ISBLANK($L30),"",($L30))</f>
        <v/>
      </c>
      <c r="M69" s="992"/>
      <c r="N69" s="992"/>
      <c r="O69" s="309" t="s">
        <v>69</v>
      </c>
      <c r="P69" s="310"/>
      <c r="Q69" s="310"/>
      <c r="R69" s="310"/>
      <c r="S69" s="311"/>
      <c r="T69" s="286"/>
      <c r="U69" s="1039" t="str">
        <f t="shared" si="1"/>
        <v/>
      </c>
      <c r="V69" s="1039"/>
      <c r="W69" s="1039"/>
      <c r="X69" s="1039"/>
      <c r="Y69" s="1039"/>
      <c r="Z69" s="1039"/>
      <c r="AA69" s="1039"/>
      <c r="AB69" s="1039"/>
      <c r="AC69" s="1039"/>
      <c r="AD69" s="1039"/>
      <c r="AE69" s="1039"/>
      <c r="AF69" s="1039"/>
      <c r="AG69" s="1039"/>
      <c r="AH69" s="1039"/>
      <c r="AI69" s="1039"/>
      <c r="AJ69" s="1039"/>
      <c r="AK69" s="1039"/>
      <c r="AL69" s="1039"/>
      <c r="AM69" s="1039"/>
      <c r="AN69" s="1039"/>
      <c r="AO69" s="1039"/>
      <c r="AP69" s="1039"/>
      <c r="AQ69" s="1040"/>
      <c r="AR69" s="264"/>
    </row>
    <row r="70" spans="3:44" ht="22.5" customHeight="1">
      <c r="C70" s="264"/>
      <c r="D70" s="1001"/>
      <c r="E70" s="1002"/>
      <c r="F70" s="1002"/>
      <c r="G70" s="1002"/>
      <c r="H70" s="1030" t="str">
        <f>IF(ISBLANK($H31),"",($H31))</f>
        <v/>
      </c>
      <c r="I70" s="1031"/>
      <c r="J70" s="1031"/>
      <c r="K70" s="1032"/>
      <c r="L70" s="1032"/>
      <c r="M70" s="1032"/>
      <c r="N70" s="1032"/>
      <c r="O70" s="1032"/>
      <c r="P70" s="1032"/>
      <c r="Q70" s="1032"/>
      <c r="R70" s="1032"/>
      <c r="S70" s="1033"/>
      <c r="T70" s="321"/>
      <c r="U70" s="1013" t="str">
        <f t="shared" si="1"/>
        <v/>
      </c>
      <c r="V70" s="1013"/>
      <c r="W70" s="1013"/>
      <c r="X70" s="1013"/>
      <c r="Y70" s="1013"/>
      <c r="Z70" s="1013"/>
      <c r="AA70" s="1013"/>
      <c r="AB70" s="1013"/>
      <c r="AC70" s="1013"/>
      <c r="AD70" s="1013"/>
      <c r="AE70" s="1013"/>
      <c r="AF70" s="1013"/>
      <c r="AG70" s="1013"/>
      <c r="AH70" s="1013"/>
      <c r="AI70" s="1013"/>
      <c r="AJ70" s="1013"/>
      <c r="AK70" s="1013"/>
      <c r="AL70" s="1013"/>
      <c r="AM70" s="1013"/>
      <c r="AN70" s="1013"/>
      <c r="AO70" s="1013"/>
      <c r="AP70" s="1013"/>
      <c r="AQ70" s="1014"/>
      <c r="AR70" s="264"/>
    </row>
    <row r="71" spans="3:44" ht="22.5" customHeight="1">
      <c r="C71" s="264"/>
      <c r="D71" s="1001"/>
      <c r="E71" s="1002"/>
      <c r="F71" s="1002"/>
      <c r="G71" s="1002"/>
      <c r="H71" s="1001" t="s">
        <v>32</v>
      </c>
      <c r="I71" s="1002"/>
      <c r="J71" s="1002"/>
      <c r="K71" s="1002"/>
      <c r="L71" s="992" t="str">
        <f>IF(ISBLANK($L32),"",($L32))</f>
        <v/>
      </c>
      <c r="M71" s="992"/>
      <c r="N71" s="992"/>
      <c r="O71" s="303" t="s">
        <v>69</v>
      </c>
      <c r="P71" s="297"/>
      <c r="Q71" s="297"/>
      <c r="R71" s="297"/>
      <c r="S71" s="299"/>
      <c r="T71" s="286"/>
      <c r="U71" s="1039" t="str">
        <f t="shared" si="1"/>
        <v/>
      </c>
      <c r="V71" s="1039"/>
      <c r="W71" s="1039"/>
      <c r="X71" s="1039"/>
      <c r="Y71" s="1039"/>
      <c r="Z71" s="1039"/>
      <c r="AA71" s="1039"/>
      <c r="AB71" s="1039"/>
      <c r="AC71" s="1039"/>
      <c r="AD71" s="1039"/>
      <c r="AE71" s="1039"/>
      <c r="AF71" s="1039"/>
      <c r="AG71" s="1039"/>
      <c r="AH71" s="1039"/>
      <c r="AI71" s="1039"/>
      <c r="AJ71" s="1039"/>
      <c r="AK71" s="1039"/>
      <c r="AL71" s="1039"/>
      <c r="AM71" s="1039"/>
      <c r="AN71" s="1039"/>
      <c r="AO71" s="1039"/>
      <c r="AP71" s="1039"/>
      <c r="AQ71" s="1040"/>
      <c r="AR71" s="264"/>
    </row>
    <row r="72" spans="3:44" ht="22.5" customHeight="1">
      <c r="C72" s="264"/>
      <c r="D72" s="1001"/>
      <c r="E72" s="1002"/>
      <c r="F72" s="1002"/>
      <c r="G72" s="1002"/>
      <c r="H72" s="993" t="str">
        <f>IF(ISBLANK($H33),"",($H33))</f>
        <v/>
      </c>
      <c r="I72" s="994"/>
      <c r="J72" s="994"/>
      <c r="K72" s="995"/>
      <c r="L72" s="995"/>
      <c r="M72" s="995"/>
      <c r="N72" s="995"/>
      <c r="O72" s="995"/>
      <c r="P72" s="995"/>
      <c r="Q72" s="995"/>
      <c r="R72" s="995"/>
      <c r="S72" s="996"/>
      <c r="T72" s="321"/>
      <c r="U72" s="1013" t="str">
        <f t="shared" si="1"/>
        <v/>
      </c>
      <c r="V72" s="1013"/>
      <c r="W72" s="1013"/>
      <c r="X72" s="1013"/>
      <c r="Y72" s="1013"/>
      <c r="Z72" s="1013"/>
      <c r="AA72" s="1013"/>
      <c r="AB72" s="1013"/>
      <c r="AC72" s="1013"/>
      <c r="AD72" s="1013"/>
      <c r="AE72" s="1013"/>
      <c r="AF72" s="1013"/>
      <c r="AG72" s="1013"/>
      <c r="AH72" s="1013"/>
      <c r="AI72" s="1013"/>
      <c r="AJ72" s="1013"/>
      <c r="AK72" s="1013"/>
      <c r="AL72" s="1013"/>
      <c r="AM72" s="1013"/>
      <c r="AN72" s="1013"/>
      <c r="AO72" s="1013"/>
      <c r="AP72" s="1013"/>
      <c r="AQ72" s="1014"/>
      <c r="AR72" s="264"/>
    </row>
    <row r="73" spans="3:44" ht="22.5" customHeight="1">
      <c r="C73" s="264"/>
      <c r="D73" s="990"/>
      <c r="E73" s="991"/>
      <c r="F73" s="991"/>
      <c r="G73" s="991"/>
      <c r="H73" s="990" t="s">
        <v>32</v>
      </c>
      <c r="I73" s="991"/>
      <c r="J73" s="991"/>
      <c r="K73" s="991"/>
      <c r="L73" s="1000" t="str">
        <f>IF(ISBLANK($L34),"",($L34))</f>
        <v/>
      </c>
      <c r="M73" s="1000"/>
      <c r="N73" s="1000"/>
      <c r="O73" s="313" t="s">
        <v>69</v>
      </c>
      <c r="P73" s="294"/>
      <c r="Q73" s="294"/>
      <c r="R73" s="294"/>
      <c r="S73" s="314"/>
      <c r="T73" s="300"/>
      <c r="U73" s="1010" t="str">
        <f t="shared" si="1"/>
        <v/>
      </c>
      <c r="V73" s="1010"/>
      <c r="W73" s="1010"/>
      <c r="X73" s="1010"/>
      <c r="Y73" s="1010"/>
      <c r="Z73" s="1010"/>
      <c r="AA73" s="1010"/>
      <c r="AB73" s="1010"/>
      <c r="AC73" s="1010"/>
      <c r="AD73" s="1010"/>
      <c r="AE73" s="1010"/>
      <c r="AF73" s="1010"/>
      <c r="AG73" s="1010"/>
      <c r="AH73" s="1010"/>
      <c r="AI73" s="1010"/>
      <c r="AJ73" s="1010"/>
      <c r="AK73" s="1010"/>
      <c r="AL73" s="1010"/>
      <c r="AM73" s="1010"/>
      <c r="AN73" s="1010"/>
      <c r="AO73" s="1010"/>
      <c r="AP73" s="1010"/>
      <c r="AQ73" s="1038"/>
      <c r="AR73" s="264"/>
    </row>
    <row r="74" spans="3:44" ht="4.5" customHeight="1">
      <c r="C74" s="264"/>
      <c r="D74" s="1021" t="s">
        <v>52</v>
      </c>
      <c r="E74" s="1022"/>
      <c r="F74" s="1022"/>
      <c r="G74" s="1023"/>
      <c r="H74" s="297"/>
      <c r="I74" s="297"/>
      <c r="J74" s="297"/>
      <c r="K74" s="297"/>
      <c r="L74" s="297"/>
      <c r="M74" s="297"/>
      <c r="N74" s="303"/>
      <c r="O74" s="303"/>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297"/>
      <c r="AP74" s="297"/>
      <c r="AQ74" s="299"/>
      <c r="AR74" s="264"/>
    </row>
    <row r="75" spans="3:44" ht="20.25" customHeight="1">
      <c r="C75" s="264"/>
      <c r="D75" s="1001"/>
      <c r="E75" s="1002"/>
      <c r="F75" s="1002"/>
      <c r="G75" s="1024"/>
      <c r="H75" s="277"/>
      <c r="I75" s="285"/>
      <c r="J75" s="285"/>
      <c r="K75" s="285"/>
      <c r="L75" s="285"/>
      <c r="M75" s="285"/>
      <c r="N75" s="285"/>
      <c r="O75" s="285"/>
      <c r="P75" s="285"/>
      <c r="Q75" s="285"/>
      <c r="R75" s="285"/>
      <c r="S75" s="285"/>
      <c r="T75" s="285"/>
      <c r="U75" s="285"/>
      <c r="V75" s="285"/>
      <c r="W75" s="285"/>
      <c r="X75" s="285"/>
      <c r="Y75" s="285"/>
      <c r="Z75" s="285"/>
      <c r="AA75" s="285"/>
      <c r="AB75" s="285"/>
      <c r="AC75" s="285"/>
      <c r="AD75" s="285"/>
      <c r="AE75" s="285"/>
      <c r="AF75" s="285"/>
      <c r="AG75" s="285"/>
      <c r="AH75" s="285"/>
      <c r="AI75" s="285"/>
      <c r="AJ75" s="285"/>
      <c r="AK75" s="285"/>
      <c r="AL75" s="285"/>
      <c r="AM75" s="285"/>
      <c r="AN75" s="285"/>
      <c r="AO75" s="285"/>
      <c r="AP75" s="285"/>
      <c r="AQ75" s="322"/>
      <c r="AR75" s="264"/>
    </row>
    <row r="76" spans="3:44" ht="24" customHeight="1">
      <c r="C76" s="264"/>
      <c r="D76" s="1001"/>
      <c r="E76" s="1002"/>
      <c r="F76" s="1002"/>
      <c r="G76" s="1024"/>
      <c r="H76" s="323"/>
      <c r="I76" s="324"/>
      <c r="J76" s="324" t="s">
        <v>100</v>
      </c>
      <c r="K76" s="324" t="s">
        <v>101</v>
      </c>
      <c r="L76" s="324" t="str">
        <f>IF(ISBLANK(データ入力シート!E38),"なし",データ入力シート!E38)</f>
        <v>なし</v>
      </c>
      <c r="M76" s="324"/>
      <c r="N76" s="324"/>
      <c r="O76" s="324" t="s">
        <v>102</v>
      </c>
      <c r="P76" s="324" t="s">
        <v>101</v>
      </c>
      <c r="Q76" s="324" t="str">
        <f>IF(ISBLANK(データ入力シート!J38),"なし",データ入力シート!J38)</f>
        <v>なし</v>
      </c>
      <c r="R76" s="324"/>
      <c r="S76" s="324"/>
      <c r="T76" s="324"/>
      <c r="U76" s="324"/>
      <c r="V76" s="324"/>
      <c r="W76" s="324"/>
      <c r="X76" s="324"/>
      <c r="Y76" s="324"/>
      <c r="Z76" s="324"/>
      <c r="AA76" s="324"/>
      <c r="AB76" s="324"/>
      <c r="AC76" s="324"/>
      <c r="AD76" s="324"/>
      <c r="AE76" s="324"/>
      <c r="AF76" s="324"/>
      <c r="AG76" s="324"/>
      <c r="AH76" s="324"/>
      <c r="AI76" s="324"/>
      <c r="AJ76" s="324"/>
      <c r="AK76" s="324"/>
      <c r="AL76" s="324"/>
      <c r="AM76" s="324"/>
      <c r="AN76" s="324"/>
      <c r="AO76" s="324"/>
      <c r="AP76" s="324"/>
      <c r="AQ76" s="325"/>
      <c r="AR76" s="264"/>
    </row>
    <row r="77" spans="3:44" ht="24" customHeight="1">
      <c r="C77" s="264"/>
      <c r="D77" s="1001"/>
      <c r="E77" s="1002"/>
      <c r="F77" s="1002"/>
      <c r="G77" s="1024"/>
      <c r="H77" s="1026" t="str">
        <f>IF(ISBLANK($H$38),"",$H$38)</f>
        <v/>
      </c>
      <c r="I77" s="1027"/>
      <c r="J77" s="1027"/>
      <c r="K77" s="1027"/>
      <c r="L77" s="1027"/>
      <c r="M77" s="1027"/>
      <c r="N77" s="1027"/>
      <c r="O77" s="1027"/>
      <c r="P77" s="1027"/>
      <c r="Q77" s="1027"/>
      <c r="R77" s="1027"/>
      <c r="S77" s="1027"/>
      <c r="T77" s="1027"/>
      <c r="U77" s="1027"/>
      <c r="V77" s="1027"/>
      <c r="W77" s="1027"/>
      <c r="X77" s="1027"/>
      <c r="Y77" s="1027"/>
      <c r="Z77" s="1027"/>
      <c r="AA77" s="1027"/>
      <c r="AB77" s="1027"/>
      <c r="AC77" s="1027"/>
      <c r="AD77" s="1027"/>
      <c r="AE77" s="1027"/>
      <c r="AF77" s="1027"/>
      <c r="AG77" s="1027"/>
      <c r="AH77" s="1027"/>
      <c r="AI77" s="1027"/>
      <c r="AJ77" s="1027"/>
      <c r="AK77" s="1027"/>
      <c r="AL77" s="1027"/>
      <c r="AM77" s="1027"/>
      <c r="AN77" s="1027"/>
      <c r="AO77" s="1027"/>
      <c r="AP77" s="1027"/>
      <c r="AQ77" s="326"/>
      <c r="AR77" s="264"/>
    </row>
    <row r="78" spans="3:44" ht="24" customHeight="1">
      <c r="C78" s="264"/>
      <c r="D78" s="990"/>
      <c r="E78" s="991"/>
      <c r="F78" s="991"/>
      <c r="G78" s="1025"/>
      <c r="H78" s="1028"/>
      <c r="I78" s="1029"/>
      <c r="J78" s="1029"/>
      <c r="K78" s="1029"/>
      <c r="L78" s="1029"/>
      <c r="M78" s="1029"/>
      <c r="N78" s="1029"/>
      <c r="O78" s="1029"/>
      <c r="P78" s="1029"/>
      <c r="Q78" s="1029"/>
      <c r="R78" s="1029"/>
      <c r="S78" s="1029"/>
      <c r="T78" s="1029"/>
      <c r="U78" s="1029"/>
      <c r="V78" s="1029"/>
      <c r="W78" s="1029"/>
      <c r="X78" s="1029"/>
      <c r="Y78" s="1029"/>
      <c r="Z78" s="1029"/>
      <c r="AA78" s="1029"/>
      <c r="AB78" s="1029"/>
      <c r="AC78" s="1029"/>
      <c r="AD78" s="1029"/>
      <c r="AE78" s="1029"/>
      <c r="AF78" s="1029"/>
      <c r="AG78" s="1029"/>
      <c r="AH78" s="1029"/>
      <c r="AI78" s="1029"/>
      <c r="AJ78" s="1029"/>
      <c r="AK78" s="1029"/>
      <c r="AL78" s="1029"/>
      <c r="AM78" s="1029"/>
      <c r="AN78" s="1029"/>
      <c r="AO78" s="1029"/>
      <c r="AP78" s="1029"/>
      <c r="AQ78" s="327"/>
      <c r="AR78" s="264"/>
    </row>
    <row r="79" spans="3:44" ht="15.75" customHeight="1">
      <c r="C79" s="264"/>
      <c r="D79" s="265"/>
      <c r="E79" s="265"/>
      <c r="F79" s="265"/>
      <c r="G79" s="265"/>
      <c r="H79" s="265"/>
      <c r="I79" s="265"/>
      <c r="J79" s="265"/>
      <c r="K79" s="265"/>
      <c r="L79" s="265"/>
      <c r="M79" s="265"/>
      <c r="N79" s="266"/>
      <c r="O79" s="266"/>
      <c r="P79" s="265"/>
      <c r="Q79" s="265"/>
      <c r="R79" s="265"/>
      <c r="S79" s="265"/>
      <c r="T79" s="265"/>
      <c r="U79" s="265"/>
      <c r="V79" s="265"/>
      <c r="W79" s="265"/>
      <c r="X79" s="265"/>
      <c r="Y79" s="265"/>
      <c r="Z79" s="265"/>
      <c r="AA79" s="265"/>
      <c r="AB79" s="265"/>
      <c r="AC79" s="265"/>
      <c r="AD79" s="265"/>
      <c r="AE79" s="265"/>
      <c r="AF79" s="265"/>
      <c r="AG79" s="265"/>
      <c r="AH79" s="265"/>
      <c r="AI79" s="265"/>
      <c r="AJ79" s="265"/>
      <c r="AK79" s="265"/>
      <c r="AL79" s="265"/>
      <c r="AM79" s="265"/>
      <c r="AN79" s="265"/>
      <c r="AO79" s="265"/>
      <c r="AP79" s="265"/>
      <c r="AQ79" s="265"/>
      <c r="AR79" s="264"/>
    </row>
    <row r="80" spans="3:44" ht="24" customHeight="1">
      <c r="C80" s="264"/>
      <c r="D80" s="265"/>
      <c r="E80" s="265"/>
      <c r="F80" s="265"/>
      <c r="G80" s="265"/>
      <c r="H80" s="265"/>
      <c r="I80" s="265"/>
      <c r="J80" s="265"/>
      <c r="K80" s="265"/>
      <c r="L80" s="265"/>
      <c r="M80" s="265"/>
      <c r="N80" s="266"/>
      <c r="O80" s="266"/>
      <c r="P80" s="265"/>
      <c r="Q80" s="265"/>
      <c r="R80" s="265"/>
      <c r="S80" s="265"/>
      <c r="T80" s="265"/>
      <c r="U80" s="265"/>
      <c r="V80" s="265"/>
      <c r="W80" s="999" t="s">
        <v>53</v>
      </c>
      <c r="X80" s="999"/>
      <c r="Y80" s="999"/>
      <c r="Z80" s="999"/>
      <c r="AA80" s="999"/>
      <c r="AB80" s="999"/>
      <c r="AC80" s="999"/>
      <c r="AD80" s="999"/>
      <c r="AE80" s="999"/>
      <c r="AF80" s="999"/>
      <c r="AG80" s="999"/>
      <c r="AH80" s="999"/>
      <c r="AI80" s="999"/>
      <c r="AJ80" s="999"/>
      <c r="AK80" s="999"/>
      <c r="AL80" s="265"/>
      <c r="AM80" s="265"/>
      <c r="AN80" s="265"/>
      <c r="AO80" s="265"/>
      <c r="AP80" s="265"/>
      <c r="AQ80" s="265"/>
      <c r="AR80" s="264"/>
    </row>
    <row r="81" spans="3:44" s="203" customFormat="1" ht="24" customHeight="1">
      <c r="C81" s="202"/>
      <c r="D81" s="202"/>
      <c r="E81" s="202"/>
      <c r="F81" s="202"/>
      <c r="G81" s="202"/>
      <c r="H81" s="202"/>
      <c r="I81" s="202"/>
      <c r="J81" s="202"/>
      <c r="K81" s="202"/>
      <c r="L81" s="202"/>
      <c r="M81" s="202"/>
      <c r="N81" s="202"/>
      <c r="O81" s="202"/>
      <c r="P81" s="202"/>
      <c r="Q81" s="202"/>
      <c r="R81" s="216" t="s">
        <v>436</v>
      </c>
      <c r="S81" s="216"/>
      <c r="T81" s="932">
        <v>4</v>
      </c>
      <c r="U81" s="932"/>
      <c r="V81" s="216" t="s">
        <v>104</v>
      </c>
      <c r="W81" s="932">
        <v>12</v>
      </c>
      <c r="X81" s="932"/>
      <c r="Y81" s="216" t="s">
        <v>106</v>
      </c>
      <c r="Z81" s="932">
        <v>8</v>
      </c>
      <c r="AA81" s="932"/>
      <c r="AB81" s="216" t="s">
        <v>107</v>
      </c>
      <c r="AC81" s="216"/>
      <c r="AD81" s="202"/>
      <c r="AE81" s="202"/>
      <c r="AF81" s="202"/>
      <c r="AG81" s="202"/>
      <c r="AH81" s="202"/>
      <c r="AI81" s="202"/>
      <c r="AJ81" s="202"/>
      <c r="AK81" s="202"/>
      <c r="AL81" s="202"/>
      <c r="AM81" s="202"/>
      <c r="AN81" s="202"/>
      <c r="AO81" s="202"/>
      <c r="AP81" s="202"/>
      <c r="AQ81" s="202"/>
      <c r="AR81" s="202"/>
    </row>
    <row r="82" spans="3:44" ht="39" customHeight="1">
      <c r="C82" s="264"/>
      <c r="D82" s="265"/>
      <c r="E82" s="265"/>
      <c r="F82" s="265"/>
      <c r="G82" s="265"/>
      <c r="H82" s="265"/>
      <c r="I82" s="265"/>
      <c r="J82" s="265"/>
      <c r="K82" s="265"/>
      <c r="L82" s="265"/>
      <c r="M82" s="265"/>
      <c r="N82" s="266"/>
      <c r="O82" s="266"/>
      <c r="P82" s="265"/>
      <c r="Q82" s="265"/>
      <c r="R82" s="265"/>
      <c r="S82" s="265"/>
      <c r="T82" s="265"/>
      <c r="U82" s="265"/>
      <c r="V82" s="1002" t="s">
        <v>31</v>
      </c>
      <c r="W82" s="1002"/>
      <c r="X82" s="1002"/>
      <c r="Y82" s="285"/>
      <c r="Z82" s="1095" t="str">
        <f>データ入力シート!F5&amp;" "&amp;データ入力シート!N5</f>
        <v xml:space="preserve"> </v>
      </c>
      <c r="AA82" s="968"/>
      <c r="AB82" s="968"/>
      <c r="AC82" s="968"/>
      <c r="AD82" s="968"/>
      <c r="AE82" s="968"/>
      <c r="AF82" s="968"/>
      <c r="AG82" s="1103"/>
      <c r="AH82" s="1103"/>
      <c r="AI82" s="1103"/>
      <c r="AJ82" s="1103"/>
      <c r="AK82" s="1103"/>
      <c r="AL82" s="1103"/>
      <c r="AM82" s="1103"/>
      <c r="AN82" s="265" t="s">
        <v>5</v>
      </c>
      <c r="AO82" s="265"/>
      <c r="AP82" s="265"/>
      <c r="AQ82" s="265"/>
      <c r="AR82" s="264"/>
    </row>
    <row r="83" spans="3:44" ht="15.75" customHeight="1">
      <c r="C83" s="264"/>
      <c r="D83" s="265"/>
      <c r="E83" s="265"/>
      <c r="F83" s="265"/>
      <c r="G83" s="265"/>
      <c r="H83" s="265"/>
      <c r="I83" s="265"/>
      <c r="J83" s="265"/>
      <c r="K83" s="265"/>
      <c r="L83" s="265"/>
      <c r="M83" s="265"/>
      <c r="N83" s="266"/>
      <c r="O83" s="266"/>
      <c r="P83" s="265"/>
      <c r="Q83" s="265"/>
      <c r="R83" s="265"/>
      <c r="S83" s="265"/>
      <c r="T83" s="265"/>
      <c r="U83" s="265"/>
      <c r="V83" s="265"/>
      <c r="W83" s="265"/>
      <c r="X83" s="265"/>
      <c r="Y83" s="265"/>
      <c r="Z83" s="265"/>
      <c r="AA83" s="265"/>
      <c r="AB83" s="265"/>
      <c r="AC83" s="265"/>
      <c r="AD83" s="265"/>
      <c r="AE83" s="265"/>
      <c r="AF83" s="265"/>
      <c r="AG83" s="265"/>
      <c r="AH83" s="265"/>
      <c r="AI83" s="265"/>
      <c r="AJ83" s="265" t="s">
        <v>63</v>
      </c>
      <c r="AK83" s="265"/>
      <c r="AL83" s="265"/>
      <c r="AM83" s="265"/>
      <c r="AN83" s="265"/>
      <c r="AO83" s="265"/>
      <c r="AP83" s="265"/>
      <c r="AQ83" s="265"/>
      <c r="AR83" s="264"/>
    </row>
    <row r="84" spans="3:44" ht="15.75" customHeight="1">
      <c r="C84" s="264"/>
      <c r="D84" s="265"/>
      <c r="E84" s="265"/>
      <c r="F84" s="265"/>
      <c r="G84" s="265"/>
      <c r="H84" s="265"/>
      <c r="I84" s="265"/>
      <c r="J84" s="265"/>
      <c r="K84" s="265"/>
      <c r="L84" s="265"/>
      <c r="M84" s="265"/>
      <c r="N84" s="268"/>
      <c r="O84" s="989" t="s">
        <v>41</v>
      </c>
      <c r="P84" s="989"/>
      <c r="Q84" s="989"/>
      <c r="R84" s="989"/>
      <c r="S84" s="989"/>
      <c r="T84" s="989"/>
      <c r="U84" s="989"/>
      <c r="V84" s="989"/>
      <c r="W84" s="989"/>
      <c r="X84" s="989"/>
      <c r="Y84" s="989"/>
      <c r="Z84" s="989"/>
      <c r="AA84" s="989"/>
      <c r="AB84" s="989"/>
      <c r="AC84" s="989"/>
      <c r="AD84" s="989"/>
      <c r="AE84" s="989"/>
      <c r="AF84" s="265"/>
      <c r="AG84" s="265"/>
      <c r="AH84" s="265"/>
      <c r="AI84" s="265"/>
      <c r="AJ84" s="265"/>
      <c r="AK84" s="265"/>
      <c r="AL84" s="265"/>
      <c r="AM84" s="265"/>
      <c r="AN84" s="265"/>
      <c r="AO84" s="265"/>
      <c r="AP84" s="265"/>
      <c r="AQ84" s="265"/>
      <c r="AR84" s="264"/>
    </row>
    <row r="85" spans="3:44" ht="15.75" customHeight="1">
      <c r="C85" s="264"/>
      <c r="D85" s="265"/>
      <c r="E85" s="265"/>
      <c r="F85" s="265"/>
      <c r="G85" s="265"/>
      <c r="H85" s="265"/>
      <c r="I85" s="265"/>
      <c r="J85" s="265"/>
      <c r="K85" s="265"/>
      <c r="L85" s="265"/>
      <c r="M85" s="269"/>
      <c r="N85" s="268"/>
      <c r="O85" s="989"/>
      <c r="P85" s="989"/>
      <c r="Q85" s="989"/>
      <c r="R85" s="989"/>
      <c r="S85" s="989"/>
      <c r="T85" s="989"/>
      <c r="U85" s="989"/>
      <c r="V85" s="989"/>
      <c r="W85" s="989"/>
      <c r="X85" s="989"/>
      <c r="Y85" s="989"/>
      <c r="Z85" s="989"/>
      <c r="AA85" s="989"/>
      <c r="AB85" s="989"/>
      <c r="AC85" s="989"/>
      <c r="AD85" s="989"/>
      <c r="AE85" s="989"/>
      <c r="AF85" s="265"/>
      <c r="AG85" s="265"/>
      <c r="AH85" s="265"/>
      <c r="AI85" s="265"/>
      <c r="AJ85" s="265"/>
      <c r="AK85" s="265"/>
      <c r="AL85" s="265"/>
      <c r="AM85" s="265"/>
      <c r="AN85" s="265"/>
      <c r="AO85" s="265"/>
      <c r="AP85" s="265"/>
      <c r="AQ85" s="265"/>
      <c r="AR85" s="264"/>
    </row>
    <row r="86" spans="3:44" ht="15.75" customHeight="1">
      <c r="C86" s="264"/>
      <c r="D86" s="265"/>
      <c r="E86" s="265"/>
      <c r="F86" s="265"/>
      <c r="G86" s="265"/>
      <c r="H86" s="265"/>
      <c r="I86" s="265"/>
      <c r="J86" s="265"/>
      <c r="K86" s="265"/>
      <c r="L86" s="265"/>
      <c r="M86" s="265"/>
      <c r="N86" s="266"/>
      <c r="O86" s="266"/>
      <c r="P86" s="265"/>
      <c r="Q86" s="265"/>
      <c r="R86" s="265"/>
      <c r="S86" s="265"/>
      <c r="T86" s="265"/>
      <c r="U86" s="265"/>
      <c r="V86" s="265"/>
      <c r="W86" s="265"/>
      <c r="X86" s="265"/>
      <c r="Y86" s="265"/>
      <c r="Z86" s="265"/>
      <c r="AA86" s="265"/>
      <c r="AB86" s="265"/>
      <c r="AC86" s="265"/>
      <c r="AD86" s="265"/>
      <c r="AE86" s="265"/>
      <c r="AF86" s="265"/>
      <c r="AG86" s="265"/>
      <c r="AH86" s="265"/>
      <c r="AI86" s="265"/>
      <c r="AJ86" s="265"/>
      <c r="AK86" s="265"/>
      <c r="AL86" s="265"/>
      <c r="AM86" s="265"/>
      <c r="AN86" s="265"/>
      <c r="AO86" s="265"/>
      <c r="AP86" s="265"/>
      <c r="AQ86" s="265"/>
      <c r="AR86" s="264"/>
    </row>
    <row r="87" spans="3:44" ht="31.5" customHeight="1">
      <c r="C87" s="264"/>
      <c r="D87" s="1052" t="s">
        <v>8</v>
      </c>
      <c r="E87" s="1053"/>
      <c r="F87" s="1053"/>
      <c r="G87" s="1054"/>
      <c r="H87" s="270"/>
      <c r="I87" s="1075" t="str">
        <f>IF(ISBLANK($I$9),"",$I$9)</f>
        <v/>
      </c>
      <c r="J87" s="1075"/>
      <c r="K87" s="1075"/>
      <c r="L87" s="1075"/>
      <c r="M87" s="1075"/>
      <c r="N87" s="1075"/>
      <c r="O87" s="1075"/>
      <c r="P87" s="1075"/>
      <c r="Q87" s="1075"/>
      <c r="R87" s="1075"/>
      <c r="S87" s="1075"/>
      <c r="T87" s="1075"/>
      <c r="U87" s="1075"/>
      <c r="V87" s="1075"/>
      <c r="W87" s="1075"/>
      <c r="X87" s="1075"/>
      <c r="Y87" s="1075"/>
      <c r="Z87" s="1075"/>
      <c r="AA87" s="1075"/>
      <c r="AB87" s="1075"/>
      <c r="AC87" s="1075"/>
      <c r="AD87" s="1075"/>
      <c r="AE87" s="1075"/>
      <c r="AF87" s="1075"/>
      <c r="AG87" s="1075"/>
      <c r="AH87" s="1075"/>
      <c r="AI87" s="271"/>
      <c r="AJ87" s="272"/>
      <c r="AK87" s="1022" t="s">
        <v>44</v>
      </c>
      <c r="AL87" s="1022"/>
      <c r="AM87" s="1022"/>
      <c r="AN87" s="1022"/>
      <c r="AO87" s="1022"/>
      <c r="AP87" s="1022"/>
      <c r="AQ87" s="273"/>
      <c r="AR87" s="264"/>
    </row>
    <row r="88" spans="3:44" ht="31.5" customHeight="1">
      <c r="C88" s="264"/>
      <c r="D88" s="1064" t="s">
        <v>7</v>
      </c>
      <c r="E88" s="1065"/>
      <c r="F88" s="1065"/>
      <c r="G88" s="1066"/>
      <c r="H88" s="274"/>
      <c r="I88" s="1067" t="str">
        <f>IF(ISBLANK($I$10),"",$I$10)</f>
        <v xml:space="preserve"> </v>
      </c>
      <c r="J88" s="1067"/>
      <c r="K88" s="1067"/>
      <c r="L88" s="1067"/>
      <c r="M88" s="1067"/>
      <c r="N88" s="1067"/>
      <c r="O88" s="1067"/>
      <c r="P88" s="1067"/>
      <c r="Q88" s="1067"/>
      <c r="R88" s="1067"/>
      <c r="S88" s="1067"/>
      <c r="T88" s="1067"/>
      <c r="U88" s="1067"/>
      <c r="V88" s="1067"/>
      <c r="W88" s="1067"/>
      <c r="X88" s="1067"/>
      <c r="Y88" s="1067"/>
      <c r="Z88" s="1067"/>
      <c r="AA88" s="275"/>
      <c r="AB88" s="275"/>
      <c r="AC88" s="275"/>
      <c r="AD88" s="275"/>
      <c r="AE88" s="275"/>
      <c r="AF88" s="275"/>
      <c r="AG88" s="275"/>
      <c r="AH88" s="275"/>
      <c r="AI88" s="276"/>
      <c r="AJ88" s="277"/>
      <c r="AK88" s="1002"/>
      <c r="AL88" s="1002"/>
      <c r="AM88" s="1002"/>
      <c r="AN88" s="1002"/>
      <c r="AO88" s="1002"/>
      <c r="AP88" s="1002"/>
      <c r="AQ88" s="278"/>
      <c r="AR88" s="264"/>
    </row>
    <row r="89" spans="3:44" ht="15.75" customHeight="1">
      <c r="C89" s="264"/>
      <c r="D89" s="1068" t="s">
        <v>35</v>
      </c>
      <c r="E89" s="1069"/>
      <c r="F89" s="1069"/>
      <c r="G89" s="1070"/>
      <c r="H89" s="279"/>
      <c r="I89" s="280" t="str">
        <f>IF(ISBLANK(データ入力シート!D6),"",TEXT(データ入力シート!D6,"ggge年"))</f>
        <v/>
      </c>
      <c r="J89" s="280"/>
      <c r="K89" s="280"/>
      <c r="L89" s="280"/>
      <c r="M89" s="280" t="s">
        <v>97</v>
      </c>
      <c r="N89" s="281"/>
      <c r="O89" s="281"/>
      <c r="P89" s="1074" t="str">
        <f>IF(ISBLANK(データ入力シート!D6),"",YEAR(データ入力シート!D6))</f>
        <v/>
      </c>
      <c r="Q89" s="1074"/>
      <c r="R89" s="1074"/>
      <c r="S89" s="280" t="s">
        <v>98</v>
      </c>
      <c r="T89" s="280"/>
      <c r="U89" s="998" t="str">
        <f>IF(ISBLANK(データ入力シート!D6),"",TEXT(データ入力シート!D6,"m月d日"))</f>
        <v/>
      </c>
      <c r="V89" s="998"/>
      <c r="W89" s="998"/>
      <c r="X89" s="998"/>
      <c r="Y89" s="998"/>
      <c r="Z89" s="282"/>
      <c r="AA89" s="283"/>
      <c r="AB89" s="283"/>
      <c r="AC89" s="283"/>
      <c r="AD89" s="283"/>
      <c r="AE89" s="283"/>
      <c r="AF89" s="283"/>
      <c r="AG89" s="283"/>
      <c r="AH89" s="283"/>
      <c r="AI89" s="284"/>
      <c r="AJ89" s="285"/>
      <c r="AK89" s="303"/>
      <c r="AL89" s="303"/>
      <c r="AM89" s="303"/>
      <c r="AN89" s="303"/>
      <c r="AO89" s="303"/>
      <c r="AP89" s="303"/>
      <c r="AQ89" s="278"/>
      <c r="AR89" s="264"/>
    </row>
    <row r="90" spans="3:44" ht="15.75" customHeight="1">
      <c r="C90" s="264"/>
      <c r="D90" s="1041"/>
      <c r="E90" s="1042"/>
      <c r="F90" s="1042"/>
      <c r="G90" s="1042"/>
      <c r="H90" s="286"/>
      <c r="I90" s="287"/>
      <c r="J90" s="288"/>
      <c r="K90" s="288"/>
      <c r="L90" s="997"/>
      <c r="M90" s="997"/>
      <c r="N90" s="997"/>
      <c r="O90" s="997"/>
      <c r="P90" s="288"/>
      <c r="Q90" s="288"/>
      <c r="R90" s="289"/>
      <c r="S90" s="289"/>
      <c r="T90" s="289"/>
      <c r="U90" s="289"/>
      <c r="V90" s="289"/>
      <c r="W90" s="289"/>
      <c r="X90" s="290"/>
      <c r="Y90" s="290"/>
      <c r="Z90" s="290"/>
      <c r="AA90" s="291"/>
      <c r="AB90" s="290"/>
      <c r="AC90" s="290"/>
      <c r="AD90" s="290"/>
      <c r="AE90" s="291"/>
      <c r="AF90" s="291"/>
      <c r="AG90" s="291"/>
      <c r="AH90" s="291"/>
      <c r="AI90" s="292"/>
      <c r="AJ90" s="285"/>
      <c r="AK90" s="1002" t="s">
        <v>70</v>
      </c>
      <c r="AL90" s="1002"/>
      <c r="AM90" s="1002"/>
      <c r="AN90" s="1002"/>
      <c r="AO90" s="1002"/>
      <c r="AP90" s="1002"/>
      <c r="AQ90" s="278"/>
      <c r="AR90" s="264"/>
    </row>
    <row r="91" spans="3:44" ht="17.25" customHeight="1">
      <c r="C91" s="264"/>
      <c r="D91" s="1068" t="s">
        <v>51</v>
      </c>
      <c r="E91" s="1069"/>
      <c r="F91" s="1069"/>
      <c r="G91" s="1070"/>
      <c r="H91" s="321"/>
      <c r="I91" s="1071" t="str">
        <f>IF(ISBLANK($I$13),"",$I$13)</f>
        <v/>
      </c>
      <c r="J91" s="1071"/>
      <c r="K91" s="1071"/>
      <c r="L91" s="1071"/>
      <c r="M91" s="1071"/>
      <c r="N91" s="1071"/>
      <c r="O91" s="1071"/>
      <c r="P91" s="1071"/>
      <c r="Q91" s="1071"/>
      <c r="R91" s="1071"/>
      <c r="S91" s="1071"/>
      <c r="T91" s="1071"/>
      <c r="U91" s="1071"/>
      <c r="V91" s="1071"/>
      <c r="W91" s="1071"/>
      <c r="X91" s="1071"/>
      <c r="Y91" s="1071"/>
      <c r="Z91" s="1071"/>
      <c r="AA91" s="1071"/>
      <c r="AB91" s="1071"/>
      <c r="AC91" s="1071"/>
      <c r="AD91" s="1071"/>
      <c r="AE91" s="1071"/>
      <c r="AF91" s="1071"/>
      <c r="AG91" s="1071"/>
      <c r="AH91" s="1071"/>
      <c r="AI91" s="1072"/>
      <c r="AJ91" s="277"/>
      <c r="AK91" s="1002"/>
      <c r="AL91" s="1002"/>
      <c r="AM91" s="1002"/>
      <c r="AN91" s="1002"/>
      <c r="AO91" s="1002"/>
      <c r="AP91" s="1002"/>
      <c r="AQ91" s="278"/>
      <c r="AR91" s="264"/>
    </row>
    <row r="92" spans="3:44" ht="17.25" customHeight="1">
      <c r="C92" s="264"/>
      <c r="D92" s="990"/>
      <c r="E92" s="991"/>
      <c r="F92" s="991"/>
      <c r="G92" s="1025"/>
      <c r="H92" s="294"/>
      <c r="I92" s="1073" t="str">
        <f>IF(ISBLANK(データ入力シート!D19),"",データ入力シート!$D$19)</f>
        <v/>
      </c>
      <c r="J92" s="1073"/>
      <c r="K92" s="1073"/>
      <c r="L92" s="1073"/>
      <c r="M92" s="1073"/>
      <c r="N92" s="1073"/>
      <c r="O92" s="1073"/>
      <c r="P92" s="1073"/>
      <c r="Q92" s="1073"/>
      <c r="R92" s="1073"/>
      <c r="S92" s="1073"/>
      <c r="T92" s="1073"/>
      <c r="U92" s="1073"/>
      <c r="V92" s="1073"/>
      <c r="W92" s="1073"/>
      <c r="X92" s="1073"/>
      <c r="Y92" s="1073"/>
      <c r="Z92" s="1073"/>
      <c r="AA92" s="1073"/>
      <c r="AB92" s="1073"/>
      <c r="AC92" s="1073"/>
      <c r="AD92" s="1073"/>
      <c r="AE92" s="1073"/>
      <c r="AF92" s="1073"/>
      <c r="AG92" s="1073"/>
      <c r="AH92" s="1073"/>
      <c r="AI92" s="330"/>
      <c r="AJ92" s="295"/>
      <c r="AK92" s="991"/>
      <c r="AL92" s="991"/>
      <c r="AM92" s="991"/>
      <c r="AN92" s="991"/>
      <c r="AO92" s="991"/>
      <c r="AP92" s="991"/>
      <c r="AQ92" s="296"/>
      <c r="AR92" s="264"/>
    </row>
    <row r="93" spans="3:44" ht="15.75" customHeight="1">
      <c r="C93" s="264"/>
      <c r="D93" s="293"/>
      <c r="E93" s="297"/>
      <c r="F93" s="297"/>
      <c r="G93" s="297"/>
      <c r="H93" s="297"/>
      <c r="I93" s="297"/>
      <c r="J93" s="297"/>
      <c r="K93" s="297"/>
      <c r="L93" s="297"/>
      <c r="M93" s="297"/>
      <c r="N93" s="298"/>
      <c r="O93" s="1055" t="s">
        <v>37</v>
      </c>
      <c r="P93" s="1055"/>
      <c r="Q93" s="1055"/>
      <c r="R93" s="1055"/>
      <c r="S93" s="1055"/>
      <c r="T93" s="1055"/>
      <c r="U93" s="1055"/>
      <c r="V93" s="1055"/>
      <c r="W93" s="1055"/>
      <c r="X93" s="1055"/>
      <c r="Y93" s="1055"/>
      <c r="Z93" s="1055"/>
      <c r="AA93" s="1055"/>
      <c r="AB93" s="1055"/>
      <c r="AC93" s="1055"/>
      <c r="AD93" s="1055"/>
      <c r="AE93" s="1055"/>
      <c r="AF93" s="297"/>
      <c r="AG93" s="297"/>
      <c r="AH93" s="297"/>
      <c r="AI93" s="297"/>
      <c r="AJ93" s="297"/>
      <c r="AK93" s="297"/>
      <c r="AL93" s="297"/>
      <c r="AM93" s="297"/>
      <c r="AN93" s="297"/>
      <c r="AO93" s="297"/>
      <c r="AP93" s="297"/>
      <c r="AQ93" s="299"/>
      <c r="AR93" s="264"/>
    </row>
    <row r="94" spans="3:44" ht="15.75" customHeight="1">
      <c r="C94" s="264"/>
      <c r="D94" s="300"/>
      <c r="E94" s="294"/>
      <c r="F94" s="294"/>
      <c r="G94" s="294"/>
      <c r="H94" s="294"/>
      <c r="I94" s="294"/>
      <c r="J94" s="294"/>
      <c r="K94" s="294"/>
      <c r="L94" s="294"/>
      <c r="M94" s="301"/>
      <c r="N94" s="302"/>
      <c r="O94" s="1056"/>
      <c r="P94" s="1056"/>
      <c r="Q94" s="1056"/>
      <c r="R94" s="1056"/>
      <c r="S94" s="1056"/>
      <c r="T94" s="1057"/>
      <c r="U94" s="1057"/>
      <c r="V94" s="1057"/>
      <c r="W94" s="1057"/>
      <c r="X94" s="1057"/>
      <c r="Y94" s="1057"/>
      <c r="Z94" s="1057"/>
      <c r="AA94" s="1057"/>
      <c r="AB94" s="1057"/>
      <c r="AC94" s="1057"/>
      <c r="AD94" s="1057"/>
      <c r="AE94" s="1057"/>
      <c r="AF94" s="297"/>
      <c r="AG94" s="297"/>
      <c r="AH94" s="297"/>
      <c r="AI94" s="297"/>
      <c r="AJ94" s="297"/>
      <c r="AK94" s="297"/>
      <c r="AL94" s="297"/>
      <c r="AM94" s="297"/>
      <c r="AN94" s="297"/>
      <c r="AO94" s="297"/>
      <c r="AP94" s="297"/>
      <c r="AQ94" s="299"/>
      <c r="AR94" s="264"/>
    </row>
    <row r="95" spans="3:44" ht="22.5" customHeight="1">
      <c r="C95" s="264"/>
      <c r="D95" s="1021" t="s">
        <v>38</v>
      </c>
      <c r="E95" s="1022"/>
      <c r="F95" s="1022"/>
      <c r="G95" s="1022"/>
      <c r="H95" s="1017" t="str">
        <f>IF(ISBLANK($H56),"",$H56)</f>
        <v/>
      </c>
      <c r="I95" s="1018"/>
      <c r="J95" s="1018"/>
      <c r="K95" s="1019"/>
      <c r="L95" s="1019"/>
      <c r="M95" s="1019"/>
      <c r="N95" s="1019"/>
      <c r="O95" s="1019"/>
      <c r="P95" s="1019"/>
      <c r="Q95" s="1019"/>
      <c r="R95" s="1019"/>
      <c r="S95" s="1020"/>
      <c r="T95" s="272"/>
      <c r="U95" s="1058" t="str">
        <f>IF(ISBLANK($U56),"",$U56)</f>
        <v/>
      </c>
      <c r="V95" s="1058"/>
      <c r="W95" s="1058"/>
      <c r="X95" s="1058"/>
      <c r="Y95" s="1058"/>
      <c r="Z95" s="1059"/>
      <c r="AA95" s="1059"/>
      <c r="AB95" s="1059"/>
      <c r="AC95" s="1059"/>
      <c r="AD95" s="1059"/>
      <c r="AE95" s="1059"/>
      <c r="AF95" s="1059"/>
      <c r="AG95" s="1059"/>
      <c r="AH95" s="1059"/>
      <c r="AI95" s="1059"/>
      <c r="AJ95" s="1059"/>
      <c r="AK95" s="1059"/>
      <c r="AL95" s="1059"/>
      <c r="AM95" s="1059"/>
      <c r="AN95" s="1059"/>
      <c r="AO95" s="1059"/>
      <c r="AP95" s="1059"/>
      <c r="AQ95" s="1060"/>
      <c r="AR95" s="264"/>
    </row>
    <row r="96" spans="3:44" ht="22.5" customHeight="1">
      <c r="C96" s="264"/>
      <c r="D96" s="1001"/>
      <c r="E96" s="1002"/>
      <c r="F96" s="1002"/>
      <c r="G96" s="1002"/>
      <c r="H96" s="1001" t="s">
        <v>32</v>
      </c>
      <c r="I96" s="1002"/>
      <c r="J96" s="1002"/>
      <c r="K96" s="1002"/>
      <c r="L96" s="1043" t="str">
        <f>IF(ISBLANK($L57),"",$L57)</f>
        <v/>
      </c>
      <c r="M96" s="1043"/>
      <c r="N96" s="1043"/>
      <c r="O96" s="303" t="s">
        <v>69</v>
      </c>
      <c r="P96" s="297"/>
      <c r="Q96" s="297"/>
      <c r="R96" s="297"/>
      <c r="S96" s="299"/>
      <c r="T96" s="304"/>
      <c r="U96" s="1061"/>
      <c r="V96" s="1061"/>
      <c r="W96" s="1061"/>
      <c r="X96" s="1061"/>
      <c r="Y96" s="1061"/>
      <c r="Z96" s="1062"/>
      <c r="AA96" s="1062"/>
      <c r="AB96" s="1062"/>
      <c r="AC96" s="1062"/>
      <c r="AD96" s="1062"/>
      <c r="AE96" s="1062"/>
      <c r="AF96" s="1062"/>
      <c r="AG96" s="1062"/>
      <c r="AH96" s="1062"/>
      <c r="AI96" s="1062"/>
      <c r="AJ96" s="1062"/>
      <c r="AK96" s="1062"/>
      <c r="AL96" s="1062"/>
      <c r="AM96" s="1062"/>
      <c r="AN96" s="1062"/>
      <c r="AO96" s="1062"/>
      <c r="AP96" s="1062"/>
      <c r="AQ96" s="1063"/>
      <c r="AR96" s="264"/>
    </row>
    <row r="97" spans="3:44" ht="22.5" customHeight="1">
      <c r="C97" s="264"/>
      <c r="D97" s="1001"/>
      <c r="E97" s="1002"/>
      <c r="F97" s="1002"/>
      <c r="G97" s="1002"/>
      <c r="H97" s="993" t="str">
        <f>IF(ISBLANK($H58),"",$H58)</f>
        <v/>
      </c>
      <c r="I97" s="994"/>
      <c r="J97" s="994"/>
      <c r="K97" s="995"/>
      <c r="L97" s="995"/>
      <c r="M97" s="995"/>
      <c r="N97" s="995"/>
      <c r="O97" s="995"/>
      <c r="P97" s="995"/>
      <c r="Q97" s="995"/>
      <c r="R97" s="995"/>
      <c r="S97" s="996"/>
      <c r="T97" s="308"/>
      <c r="U97" s="1061" t="str">
        <f>IF(ISBLANK($U58),"",$U58)</f>
        <v/>
      </c>
      <c r="V97" s="1061"/>
      <c r="W97" s="1061"/>
      <c r="X97" s="1061"/>
      <c r="Y97" s="1061"/>
      <c r="Z97" s="1062"/>
      <c r="AA97" s="1062"/>
      <c r="AB97" s="1062"/>
      <c r="AC97" s="1062"/>
      <c r="AD97" s="1062"/>
      <c r="AE97" s="1062"/>
      <c r="AF97" s="1062"/>
      <c r="AG97" s="1062"/>
      <c r="AH97" s="1062"/>
      <c r="AI97" s="1062"/>
      <c r="AJ97" s="1062"/>
      <c r="AK97" s="1062"/>
      <c r="AL97" s="1062"/>
      <c r="AM97" s="1062"/>
      <c r="AN97" s="1062"/>
      <c r="AO97" s="1062"/>
      <c r="AP97" s="1062"/>
      <c r="AQ97" s="1063"/>
      <c r="AR97" s="264"/>
    </row>
    <row r="98" spans="3:44" ht="22.5" customHeight="1">
      <c r="C98" s="264"/>
      <c r="D98" s="1001"/>
      <c r="E98" s="1002"/>
      <c r="F98" s="1002"/>
      <c r="G98" s="1002"/>
      <c r="H98" s="1041" t="s">
        <v>32</v>
      </c>
      <c r="I98" s="1042"/>
      <c r="J98" s="1042"/>
      <c r="K98" s="1042"/>
      <c r="L98" s="992" t="str">
        <f>IF(ISBLANK($L59),"",$L59)</f>
        <v/>
      </c>
      <c r="M98" s="992"/>
      <c r="N98" s="992"/>
      <c r="O98" s="309" t="s">
        <v>69</v>
      </c>
      <c r="P98" s="310"/>
      <c r="Q98" s="310"/>
      <c r="R98" s="310"/>
      <c r="S98" s="311"/>
      <c r="T98" s="304"/>
      <c r="U98" s="1061"/>
      <c r="V98" s="1061"/>
      <c r="W98" s="1061"/>
      <c r="X98" s="1061"/>
      <c r="Y98" s="1061"/>
      <c r="Z98" s="1062"/>
      <c r="AA98" s="1062"/>
      <c r="AB98" s="1062"/>
      <c r="AC98" s="1062"/>
      <c r="AD98" s="1062"/>
      <c r="AE98" s="1062"/>
      <c r="AF98" s="1062"/>
      <c r="AG98" s="1062"/>
      <c r="AH98" s="1062"/>
      <c r="AI98" s="1062"/>
      <c r="AJ98" s="1062"/>
      <c r="AK98" s="1062"/>
      <c r="AL98" s="1062"/>
      <c r="AM98" s="1062"/>
      <c r="AN98" s="1062"/>
      <c r="AO98" s="1062"/>
      <c r="AP98" s="1062"/>
      <c r="AQ98" s="1063"/>
      <c r="AR98" s="264"/>
    </row>
    <row r="99" spans="3:44" ht="22.5" customHeight="1">
      <c r="C99" s="264"/>
      <c r="D99" s="1001"/>
      <c r="E99" s="1002"/>
      <c r="F99" s="1002"/>
      <c r="G99" s="1002"/>
      <c r="H99" s="1091" t="str">
        <f>IF(ISBLANK($H60),"",$H60)</f>
        <v/>
      </c>
      <c r="I99" s="1092"/>
      <c r="J99" s="1092"/>
      <c r="K99" s="1093"/>
      <c r="L99" s="1093"/>
      <c r="M99" s="1093"/>
      <c r="N99" s="1093"/>
      <c r="O99" s="1093"/>
      <c r="P99" s="1093"/>
      <c r="Q99" s="1093"/>
      <c r="R99" s="1093"/>
      <c r="S99" s="1094"/>
      <c r="T99" s="277"/>
      <c r="U99" s="1061" t="str">
        <f>IF(ISBLANK($U60),"",$U60)</f>
        <v/>
      </c>
      <c r="V99" s="1061"/>
      <c r="W99" s="1061"/>
      <c r="X99" s="1061"/>
      <c r="Y99" s="1061"/>
      <c r="Z99" s="1062"/>
      <c r="AA99" s="1062"/>
      <c r="AB99" s="1062"/>
      <c r="AC99" s="1062"/>
      <c r="AD99" s="1062"/>
      <c r="AE99" s="1062"/>
      <c r="AF99" s="1062"/>
      <c r="AG99" s="1062"/>
      <c r="AH99" s="1062"/>
      <c r="AI99" s="1062"/>
      <c r="AJ99" s="1062"/>
      <c r="AK99" s="1062"/>
      <c r="AL99" s="1062"/>
      <c r="AM99" s="1062"/>
      <c r="AN99" s="1062"/>
      <c r="AO99" s="1062"/>
      <c r="AP99" s="1062"/>
      <c r="AQ99" s="1063"/>
      <c r="AR99" s="264"/>
    </row>
    <row r="100" spans="3:44" ht="22.5" customHeight="1">
      <c r="C100" s="264"/>
      <c r="D100" s="990"/>
      <c r="E100" s="991"/>
      <c r="F100" s="991"/>
      <c r="G100" s="991"/>
      <c r="H100" s="990" t="s">
        <v>32</v>
      </c>
      <c r="I100" s="991"/>
      <c r="J100" s="991"/>
      <c r="K100" s="991"/>
      <c r="L100" s="1000" t="str">
        <f>IF(ISBLANK($L61),"",$L61)</f>
        <v/>
      </c>
      <c r="M100" s="1000"/>
      <c r="N100" s="1000"/>
      <c r="O100" s="313" t="s">
        <v>69</v>
      </c>
      <c r="P100" s="294"/>
      <c r="Q100" s="294"/>
      <c r="R100" s="294"/>
      <c r="S100" s="314"/>
      <c r="T100" s="295"/>
      <c r="U100" s="1061"/>
      <c r="V100" s="1061"/>
      <c r="W100" s="1061"/>
      <c r="X100" s="1061"/>
      <c r="Y100" s="1061"/>
      <c r="Z100" s="1062"/>
      <c r="AA100" s="1062"/>
      <c r="AB100" s="1062"/>
      <c r="AC100" s="1062"/>
      <c r="AD100" s="1062"/>
      <c r="AE100" s="1062"/>
      <c r="AF100" s="1062"/>
      <c r="AG100" s="1062"/>
      <c r="AH100" s="1062"/>
      <c r="AI100" s="1062"/>
      <c r="AJ100" s="1062"/>
      <c r="AK100" s="1062"/>
      <c r="AL100" s="1062"/>
      <c r="AM100" s="1062"/>
      <c r="AN100" s="1062"/>
      <c r="AO100" s="1062"/>
      <c r="AP100" s="1062"/>
      <c r="AQ100" s="1063"/>
      <c r="AR100" s="264"/>
    </row>
    <row r="101" spans="3:44" ht="22.5" customHeight="1">
      <c r="C101" s="264"/>
      <c r="D101" s="1044" t="s">
        <v>39</v>
      </c>
      <c r="E101" s="1022"/>
      <c r="F101" s="1022"/>
      <c r="G101" s="1022"/>
      <c r="H101" s="1017" t="str">
        <f>IF(ISBLANK($H62),"",$H62)</f>
        <v/>
      </c>
      <c r="I101" s="1018"/>
      <c r="J101" s="1018"/>
      <c r="K101" s="1019"/>
      <c r="L101" s="1019"/>
      <c r="M101" s="1019"/>
      <c r="N101" s="1019"/>
      <c r="O101" s="1019"/>
      <c r="P101" s="1019"/>
      <c r="Q101" s="1019"/>
      <c r="R101" s="1019"/>
      <c r="S101" s="1020"/>
      <c r="T101" s="272"/>
      <c r="U101" s="1045" t="str">
        <f>IF(ISBLANK($U62),"",$U62)</f>
        <v/>
      </c>
      <c r="V101" s="1045"/>
      <c r="W101" s="1045"/>
      <c r="X101" s="1045"/>
      <c r="Y101" s="1045"/>
      <c r="Z101" s="1045"/>
      <c r="AA101" s="1045"/>
      <c r="AB101" s="1045"/>
      <c r="AC101" s="1045"/>
      <c r="AD101" s="1045"/>
      <c r="AE101" s="1045"/>
      <c r="AF101" s="1045"/>
      <c r="AG101" s="1045"/>
      <c r="AH101" s="1045"/>
      <c r="AI101" s="1045"/>
      <c r="AJ101" s="1045"/>
      <c r="AK101" s="1045"/>
      <c r="AL101" s="1045"/>
      <c r="AM101" s="1045"/>
      <c r="AN101" s="1045"/>
      <c r="AO101" s="1045"/>
      <c r="AP101" s="1045"/>
      <c r="AQ101" s="1046"/>
      <c r="AR101" s="264"/>
    </row>
    <row r="102" spans="3:44" ht="22.5" customHeight="1">
      <c r="C102" s="264"/>
      <c r="D102" s="1001"/>
      <c r="E102" s="1002"/>
      <c r="F102" s="1002"/>
      <c r="G102" s="1002"/>
      <c r="H102" s="1041" t="s">
        <v>32</v>
      </c>
      <c r="I102" s="1042"/>
      <c r="J102" s="1042"/>
      <c r="K102" s="1042"/>
      <c r="L102" s="992" t="str">
        <f>IF(ISBLANK($L63),"",$L63)</f>
        <v/>
      </c>
      <c r="M102" s="992"/>
      <c r="N102" s="992"/>
      <c r="O102" s="309" t="s">
        <v>69</v>
      </c>
      <c r="P102" s="310"/>
      <c r="Q102" s="310"/>
      <c r="R102" s="310"/>
      <c r="S102" s="311"/>
      <c r="T102" s="304"/>
      <c r="U102" s="1047"/>
      <c r="V102" s="1047"/>
      <c r="W102" s="1047"/>
      <c r="X102" s="1047"/>
      <c r="Y102" s="1047"/>
      <c r="Z102" s="1047"/>
      <c r="AA102" s="1047"/>
      <c r="AB102" s="1047"/>
      <c r="AC102" s="1047"/>
      <c r="AD102" s="1047"/>
      <c r="AE102" s="1047"/>
      <c r="AF102" s="1047"/>
      <c r="AG102" s="1047"/>
      <c r="AH102" s="1047"/>
      <c r="AI102" s="1047"/>
      <c r="AJ102" s="1047"/>
      <c r="AK102" s="1047"/>
      <c r="AL102" s="1047"/>
      <c r="AM102" s="1047"/>
      <c r="AN102" s="1047"/>
      <c r="AO102" s="1047"/>
      <c r="AP102" s="1047"/>
      <c r="AQ102" s="1048"/>
      <c r="AR102" s="264"/>
    </row>
    <row r="103" spans="3:44" ht="22.5" customHeight="1">
      <c r="C103" s="264"/>
      <c r="D103" s="1001"/>
      <c r="E103" s="1002"/>
      <c r="F103" s="1002"/>
      <c r="G103" s="1002"/>
      <c r="H103" s="1049">
        <v>44902</v>
      </c>
      <c r="I103" s="1050"/>
      <c r="J103" s="1050"/>
      <c r="K103" s="1050"/>
      <c r="L103" s="1050"/>
      <c r="M103" s="1050"/>
      <c r="N103" s="1050"/>
      <c r="O103" s="1050"/>
      <c r="P103" s="1050"/>
      <c r="Q103" s="1050"/>
      <c r="R103" s="1050"/>
      <c r="S103" s="1051"/>
      <c r="T103" s="277"/>
      <c r="U103" s="1034" t="s">
        <v>43</v>
      </c>
      <c r="V103" s="1034"/>
      <c r="W103" s="1034"/>
      <c r="X103" s="1034"/>
      <c r="Y103" s="1034"/>
      <c r="Z103" s="1034"/>
      <c r="AA103" s="1034"/>
      <c r="AB103" s="1034"/>
      <c r="AC103" s="1034"/>
      <c r="AD103" s="1034"/>
      <c r="AE103" s="1034"/>
      <c r="AF103" s="1034"/>
      <c r="AG103" s="1034"/>
      <c r="AH103" s="1034"/>
      <c r="AI103" s="1034"/>
      <c r="AJ103" s="1034"/>
      <c r="AK103" s="1034"/>
      <c r="AL103" s="1034"/>
      <c r="AM103" s="1034"/>
      <c r="AN103" s="1034"/>
      <c r="AO103" s="1034"/>
      <c r="AP103" s="1034"/>
      <c r="AQ103" s="1035"/>
      <c r="AR103" s="264"/>
    </row>
    <row r="104" spans="3:44" ht="22.5" customHeight="1">
      <c r="C104" s="264"/>
      <c r="D104" s="990"/>
      <c r="E104" s="991"/>
      <c r="F104" s="991"/>
      <c r="G104" s="991"/>
      <c r="H104" s="990" t="s">
        <v>32</v>
      </c>
      <c r="I104" s="991"/>
      <c r="J104" s="991"/>
      <c r="K104" s="991"/>
      <c r="L104" s="1000">
        <v>2022</v>
      </c>
      <c r="M104" s="1000"/>
      <c r="N104" s="1000"/>
      <c r="O104" s="313" t="s">
        <v>10</v>
      </c>
      <c r="P104" s="294"/>
      <c r="Q104" s="294"/>
      <c r="R104" s="294"/>
      <c r="S104" s="314"/>
      <c r="T104" s="295"/>
      <c r="U104" s="1036"/>
      <c r="V104" s="1036"/>
      <c r="W104" s="1036"/>
      <c r="X104" s="1036"/>
      <c r="Y104" s="1036"/>
      <c r="Z104" s="1036"/>
      <c r="AA104" s="1036"/>
      <c r="AB104" s="1036"/>
      <c r="AC104" s="1036"/>
      <c r="AD104" s="1036"/>
      <c r="AE104" s="1036"/>
      <c r="AF104" s="1036"/>
      <c r="AG104" s="1036"/>
      <c r="AH104" s="1036"/>
      <c r="AI104" s="1036"/>
      <c r="AJ104" s="1036"/>
      <c r="AK104" s="1036"/>
      <c r="AL104" s="1036"/>
      <c r="AM104" s="1036"/>
      <c r="AN104" s="1036"/>
      <c r="AO104" s="1036"/>
      <c r="AP104" s="1036"/>
      <c r="AQ104" s="1037"/>
      <c r="AR104" s="264"/>
    </row>
    <row r="105" spans="3:44" ht="22.5" customHeight="1">
      <c r="C105" s="264"/>
      <c r="D105" s="1021" t="s">
        <v>40</v>
      </c>
      <c r="E105" s="1022"/>
      <c r="F105" s="1022"/>
      <c r="G105" s="1022"/>
      <c r="H105" s="1017" t="str">
        <f>IF(ISBLANK($H66),"",($H66))</f>
        <v/>
      </c>
      <c r="I105" s="1018"/>
      <c r="J105" s="1018"/>
      <c r="K105" s="1019"/>
      <c r="L105" s="1019"/>
      <c r="M105" s="1019"/>
      <c r="N105" s="1019"/>
      <c r="O105" s="1019"/>
      <c r="P105" s="1019"/>
      <c r="Q105" s="1019"/>
      <c r="R105" s="1019"/>
      <c r="S105" s="1020"/>
      <c r="T105" s="316"/>
      <c r="U105" s="1015" t="str">
        <f t="shared" ref="U105:U112" si="2">IF(ISBLANK($U66),"",($U66))</f>
        <v>なし</v>
      </c>
      <c r="V105" s="1015"/>
      <c r="W105" s="1015"/>
      <c r="X105" s="1015"/>
      <c r="Y105" s="1015"/>
      <c r="Z105" s="1015"/>
      <c r="AA105" s="1015"/>
      <c r="AB105" s="1015"/>
      <c r="AC105" s="1015"/>
      <c r="AD105" s="1015"/>
      <c r="AE105" s="1015"/>
      <c r="AF105" s="1015"/>
      <c r="AG105" s="1015"/>
      <c r="AH105" s="1015"/>
      <c r="AI105" s="1015"/>
      <c r="AJ105" s="1015"/>
      <c r="AK105" s="1015"/>
      <c r="AL105" s="1015"/>
      <c r="AM105" s="1015"/>
      <c r="AN105" s="1015"/>
      <c r="AO105" s="1015"/>
      <c r="AP105" s="1015"/>
      <c r="AQ105" s="1016"/>
      <c r="AR105" s="264"/>
    </row>
    <row r="106" spans="3:44" ht="22.5" customHeight="1">
      <c r="C106" s="264"/>
      <c r="D106" s="1001"/>
      <c r="E106" s="1002"/>
      <c r="F106" s="1002"/>
      <c r="G106" s="1002"/>
      <c r="H106" s="1001" t="s">
        <v>32</v>
      </c>
      <c r="I106" s="1002"/>
      <c r="J106" s="1002"/>
      <c r="K106" s="1002"/>
      <c r="L106" s="1043" t="str">
        <f>IF(ISBLANK($L67),"",($L67))</f>
        <v/>
      </c>
      <c r="M106" s="1043"/>
      <c r="N106" s="1043"/>
      <c r="O106" s="303" t="s">
        <v>69</v>
      </c>
      <c r="P106" s="297"/>
      <c r="Q106" s="297"/>
      <c r="R106" s="297"/>
      <c r="S106" s="299"/>
      <c r="T106" s="286"/>
      <c r="U106" s="1039" t="str">
        <f>IF(ISBLANK($U67),"",($U67))</f>
        <v/>
      </c>
      <c r="V106" s="1039"/>
      <c r="W106" s="1039"/>
      <c r="X106" s="1039"/>
      <c r="Y106" s="1039"/>
      <c r="Z106" s="1039"/>
      <c r="AA106" s="1039"/>
      <c r="AB106" s="1039"/>
      <c r="AC106" s="1039"/>
      <c r="AD106" s="1039"/>
      <c r="AE106" s="1039"/>
      <c r="AF106" s="1039"/>
      <c r="AG106" s="1039"/>
      <c r="AH106" s="1039"/>
      <c r="AI106" s="1039"/>
      <c r="AJ106" s="1039"/>
      <c r="AK106" s="1039"/>
      <c r="AL106" s="1039"/>
      <c r="AM106" s="1039"/>
      <c r="AN106" s="1039"/>
      <c r="AO106" s="1039"/>
      <c r="AP106" s="1039"/>
      <c r="AQ106" s="1040"/>
      <c r="AR106" s="264"/>
    </row>
    <row r="107" spans="3:44" ht="22.5" customHeight="1">
      <c r="C107" s="264"/>
      <c r="D107" s="1001"/>
      <c r="E107" s="1002"/>
      <c r="F107" s="1002"/>
      <c r="G107" s="1002"/>
      <c r="H107" s="993" t="str">
        <f>IF(ISBLANK($H68),"",($H68))</f>
        <v/>
      </c>
      <c r="I107" s="994"/>
      <c r="J107" s="994"/>
      <c r="K107" s="995"/>
      <c r="L107" s="995"/>
      <c r="M107" s="995"/>
      <c r="N107" s="995"/>
      <c r="O107" s="995"/>
      <c r="P107" s="995"/>
      <c r="Q107" s="995"/>
      <c r="R107" s="995"/>
      <c r="S107" s="996"/>
      <c r="T107" s="321"/>
      <c r="U107" s="1013" t="str">
        <f t="shared" si="2"/>
        <v/>
      </c>
      <c r="V107" s="1013"/>
      <c r="W107" s="1013"/>
      <c r="X107" s="1013"/>
      <c r="Y107" s="1013"/>
      <c r="Z107" s="1013"/>
      <c r="AA107" s="1013"/>
      <c r="AB107" s="1013"/>
      <c r="AC107" s="1013"/>
      <c r="AD107" s="1013"/>
      <c r="AE107" s="1013"/>
      <c r="AF107" s="1013"/>
      <c r="AG107" s="1013"/>
      <c r="AH107" s="1013"/>
      <c r="AI107" s="1013"/>
      <c r="AJ107" s="1013"/>
      <c r="AK107" s="1013"/>
      <c r="AL107" s="1013"/>
      <c r="AM107" s="1013"/>
      <c r="AN107" s="1013"/>
      <c r="AO107" s="1013"/>
      <c r="AP107" s="1013"/>
      <c r="AQ107" s="1014"/>
      <c r="AR107" s="264"/>
    </row>
    <row r="108" spans="3:44" ht="22.5" customHeight="1">
      <c r="C108" s="264"/>
      <c r="D108" s="1001"/>
      <c r="E108" s="1002"/>
      <c r="F108" s="1002"/>
      <c r="G108" s="1002"/>
      <c r="H108" s="1041" t="s">
        <v>32</v>
      </c>
      <c r="I108" s="1042"/>
      <c r="J108" s="1042"/>
      <c r="K108" s="1042"/>
      <c r="L108" s="992" t="str">
        <f>IF(ISBLANK($L69),"",($L69))</f>
        <v/>
      </c>
      <c r="M108" s="992"/>
      <c r="N108" s="992"/>
      <c r="O108" s="309" t="s">
        <v>69</v>
      </c>
      <c r="P108" s="310"/>
      <c r="Q108" s="310"/>
      <c r="R108" s="310"/>
      <c r="S108" s="311"/>
      <c r="T108" s="286"/>
      <c r="U108" s="1039" t="str">
        <f t="shared" si="2"/>
        <v/>
      </c>
      <c r="V108" s="1039"/>
      <c r="W108" s="1039"/>
      <c r="X108" s="1039"/>
      <c r="Y108" s="1039"/>
      <c r="Z108" s="1039"/>
      <c r="AA108" s="1039"/>
      <c r="AB108" s="1039"/>
      <c r="AC108" s="1039"/>
      <c r="AD108" s="1039"/>
      <c r="AE108" s="1039"/>
      <c r="AF108" s="1039"/>
      <c r="AG108" s="1039"/>
      <c r="AH108" s="1039"/>
      <c r="AI108" s="1039"/>
      <c r="AJ108" s="1039"/>
      <c r="AK108" s="1039"/>
      <c r="AL108" s="1039"/>
      <c r="AM108" s="1039"/>
      <c r="AN108" s="1039"/>
      <c r="AO108" s="1039"/>
      <c r="AP108" s="1039"/>
      <c r="AQ108" s="1040"/>
      <c r="AR108" s="264"/>
    </row>
    <row r="109" spans="3:44" ht="22.5" customHeight="1">
      <c r="C109" s="264"/>
      <c r="D109" s="1001"/>
      <c r="E109" s="1002"/>
      <c r="F109" s="1002"/>
      <c r="G109" s="1002"/>
      <c r="H109" s="1030" t="str">
        <f>IF(ISBLANK($H70),"",($H70))</f>
        <v/>
      </c>
      <c r="I109" s="1031"/>
      <c r="J109" s="1031"/>
      <c r="K109" s="1032"/>
      <c r="L109" s="1032"/>
      <c r="M109" s="1032"/>
      <c r="N109" s="1032"/>
      <c r="O109" s="1032"/>
      <c r="P109" s="1032"/>
      <c r="Q109" s="1032"/>
      <c r="R109" s="1032"/>
      <c r="S109" s="1033"/>
      <c r="T109" s="321"/>
      <c r="U109" s="1013" t="str">
        <f t="shared" si="2"/>
        <v/>
      </c>
      <c r="V109" s="1013"/>
      <c r="W109" s="1013"/>
      <c r="X109" s="1013"/>
      <c r="Y109" s="1013"/>
      <c r="Z109" s="1013"/>
      <c r="AA109" s="1013"/>
      <c r="AB109" s="1013"/>
      <c r="AC109" s="1013"/>
      <c r="AD109" s="1013"/>
      <c r="AE109" s="1013"/>
      <c r="AF109" s="1013"/>
      <c r="AG109" s="1013"/>
      <c r="AH109" s="1013"/>
      <c r="AI109" s="1013"/>
      <c r="AJ109" s="1013"/>
      <c r="AK109" s="1013"/>
      <c r="AL109" s="1013"/>
      <c r="AM109" s="1013"/>
      <c r="AN109" s="1013"/>
      <c r="AO109" s="1013"/>
      <c r="AP109" s="1013"/>
      <c r="AQ109" s="1014"/>
      <c r="AR109" s="264"/>
    </row>
    <row r="110" spans="3:44" ht="22.5" customHeight="1">
      <c r="C110" s="264"/>
      <c r="D110" s="1001"/>
      <c r="E110" s="1002"/>
      <c r="F110" s="1002"/>
      <c r="G110" s="1002"/>
      <c r="H110" s="1001" t="s">
        <v>32</v>
      </c>
      <c r="I110" s="1002"/>
      <c r="J110" s="1002"/>
      <c r="K110" s="1002"/>
      <c r="L110" s="992" t="str">
        <f>IF(ISBLANK($L71),"",($L71))</f>
        <v/>
      </c>
      <c r="M110" s="992"/>
      <c r="N110" s="992"/>
      <c r="O110" s="303" t="s">
        <v>69</v>
      </c>
      <c r="P110" s="297"/>
      <c r="Q110" s="297"/>
      <c r="R110" s="297"/>
      <c r="S110" s="299"/>
      <c r="T110" s="286"/>
      <c r="U110" s="1039" t="str">
        <f t="shared" si="2"/>
        <v/>
      </c>
      <c r="V110" s="1039"/>
      <c r="W110" s="1039"/>
      <c r="X110" s="1039"/>
      <c r="Y110" s="1039"/>
      <c r="Z110" s="1039"/>
      <c r="AA110" s="1039"/>
      <c r="AB110" s="1039"/>
      <c r="AC110" s="1039"/>
      <c r="AD110" s="1039"/>
      <c r="AE110" s="1039"/>
      <c r="AF110" s="1039"/>
      <c r="AG110" s="1039"/>
      <c r="AH110" s="1039"/>
      <c r="AI110" s="1039"/>
      <c r="AJ110" s="1039"/>
      <c r="AK110" s="1039"/>
      <c r="AL110" s="1039"/>
      <c r="AM110" s="1039"/>
      <c r="AN110" s="1039"/>
      <c r="AO110" s="1039"/>
      <c r="AP110" s="1039"/>
      <c r="AQ110" s="1040"/>
      <c r="AR110" s="264"/>
    </row>
    <row r="111" spans="3:44" ht="22.5" customHeight="1">
      <c r="C111" s="264"/>
      <c r="D111" s="1001"/>
      <c r="E111" s="1002"/>
      <c r="F111" s="1002"/>
      <c r="G111" s="1002"/>
      <c r="H111" s="993" t="str">
        <f>IF(ISBLANK($H72),"",($H72))</f>
        <v/>
      </c>
      <c r="I111" s="994"/>
      <c r="J111" s="994"/>
      <c r="K111" s="995"/>
      <c r="L111" s="995"/>
      <c r="M111" s="995"/>
      <c r="N111" s="995"/>
      <c r="O111" s="995"/>
      <c r="P111" s="995"/>
      <c r="Q111" s="995"/>
      <c r="R111" s="995"/>
      <c r="S111" s="996"/>
      <c r="T111" s="321"/>
      <c r="U111" s="1013" t="str">
        <f t="shared" si="2"/>
        <v/>
      </c>
      <c r="V111" s="1013"/>
      <c r="W111" s="1013"/>
      <c r="X111" s="1013"/>
      <c r="Y111" s="1013"/>
      <c r="Z111" s="1013"/>
      <c r="AA111" s="1013"/>
      <c r="AB111" s="1013"/>
      <c r="AC111" s="1013"/>
      <c r="AD111" s="1013"/>
      <c r="AE111" s="1013"/>
      <c r="AF111" s="1013"/>
      <c r="AG111" s="1013"/>
      <c r="AH111" s="1013"/>
      <c r="AI111" s="1013"/>
      <c r="AJ111" s="1013"/>
      <c r="AK111" s="1013"/>
      <c r="AL111" s="1013"/>
      <c r="AM111" s="1013"/>
      <c r="AN111" s="1013"/>
      <c r="AO111" s="1013"/>
      <c r="AP111" s="1013"/>
      <c r="AQ111" s="1014"/>
      <c r="AR111" s="264"/>
    </row>
    <row r="112" spans="3:44" ht="22.5" customHeight="1">
      <c r="C112" s="264"/>
      <c r="D112" s="990"/>
      <c r="E112" s="991"/>
      <c r="F112" s="991"/>
      <c r="G112" s="991"/>
      <c r="H112" s="990" t="s">
        <v>32</v>
      </c>
      <c r="I112" s="991"/>
      <c r="J112" s="991"/>
      <c r="K112" s="991"/>
      <c r="L112" s="1000" t="str">
        <f>IF(ISBLANK($L73),"",($L73))</f>
        <v/>
      </c>
      <c r="M112" s="1000"/>
      <c r="N112" s="1000"/>
      <c r="O112" s="313" t="s">
        <v>69</v>
      </c>
      <c r="P112" s="294"/>
      <c r="Q112" s="294"/>
      <c r="R112" s="294"/>
      <c r="S112" s="314"/>
      <c r="T112" s="300"/>
      <c r="U112" s="1010" t="str">
        <f t="shared" si="2"/>
        <v/>
      </c>
      <c r="V112" s="1010"/>
      <c r="W112" s="1010"/>
      <c r="X112" s="1010"/>
      <c r="Y112" s="1010"/>
      <c r="Z112" s="1010"/>
      <c r="AA112" s="1010"/>
      <c r="AB112" s="1010"/>
      <c r="AC112" s="1010"/>
      <c r="AD112" s="1010"/>
      <c r="AE112" s="1010"/>
      <c r="AF112" s="1010"/>
      <c r="AG112" s="1010"/>
      <c r="AH112" s="1010"/>
      <c r="AI112" s="1010"/>
      <c r="AJ112" s="1010"/>
      <c r="AK112" s="1010"/>
      <c r="AL112" s="1010"/>
      <c r="AM112" s="1010"/>
      <c r="AN112" s="1010"/>
      <c r="AO112" s="1010"/>
      <c r="AP112" s="1010"/>
      <c r="AQ112" s="1038"/>
      <c r="AR112" s="264"/>
    </row>
    <row r="113" spans="3:44" ht="4.5" customHeight="1">
      <c r="C113" s="264"/>
      <c r="D113" s="1021" t="s">
        <v>52</v>
      </c>
      <c r="E113" s="1022"/>
      <c r="F113" s="1022"/>
      <c r="G113" s="1023"/>
      <c r="H113" s="297"/>
      <c r="I113" s="297"/>
      <c r="J113" s="297"/>
      <c r="K113" s="297"/>
      <c r="L113" s="297"/>
      <c r="M113" s="297"/>
      <c r="N113" s="303"/>
      <c r="O113" s="303"/>
      <c r="P113" s="297"/>
      <c r="Q113" s="297"/>
      <c r="R113" s="297"/>
      <c r="S113" s="297"/>
      <c r="T113" s="297"/>
      <c r="U113" s="297"/>
      <c r="V113" s="297"/>
      <c r="W113" s="297"/>
      <c r="X113" s="297"/>
      <c r="Y113" s="297"/>
      <c r="Z113" s="297"/>
      <c r="AA113" s="297"/>
      <c r="AB113" s="297"/>
      <c r="AC113" s="297"/>
      <c r="AD113" s="297"/>
      <c r="AE113" s="297"/>
      <c r="AF113" s="297"/>
      <c r="AG113" s="297"/>
      <c r="AH113" s="297"/>
      <c r="AI113" s="297"/>
      <c r="AJ113" s="297"/>
      <c r="AK113" s="297"/>
      <c r="AL113" s="297"/>
      <c r="AM113" s="297"/>
      <c r="AN113" s="297"/>
      <c r="AO113" s="297"/>
      <c r="AP113" s="297"/>
      <c r="AQ113" s="299"/>
      <c r="AR113" s="264"/>
    </row>
    <row r="114" spans="3:44" ht="20.25" customHeight="1">
      <c r="C114" s="264"/>
      <c r="D114" s="1001"/>
      <c r="E114" s="1002"/>
      <c r="F114" s="1002"/>
      <c r="G114" s="1024"/>
      <c r="H114" s="277"/>
      <c r="I114" s="285"/>
      <c r="J114" s="285"/>
      <c r="K114" s="285"/>
      <c r="L114" s="285"/>
      <c r="M114" s="285"/>
      <c r="N114" s="285"/>
      <c r="O114" s="285"/>
      <c r="P114" s="285"/>
      <c r="Q114" s="285"/>
      <c r="R114" s="285"/>
      <c r="S114" s="285"/>
      <c r="T114" s="285"/>
      <c r="U114" s="285"/>
      <c r="V114" s="285"/>
      <c r="W114" s="285"/>
      <c r="X114" s="285"/>
      <c r="Y114" s="285"/>
      <c r="Z114" s="285"/>
      <c r="AA114" s="285"/>
      <c r="AB114" s="285"/>
      <c r="AC114" s="285"/>
      <c r="AD114" s="285"/>
      <c r="AE114" s="285"/>
      <c r="AF114" s="285"/>
      <c r="AG114" s="285"/>
      <c r="AH114" s="285"/>
      <c r="AI114" s="285"/>
      <c r="AJ114" s="285"/>
      <c r="AK114" s="285"/>
      <c r="AL114" s="285"/>
      <c r="AM114" s="285"/>
      <c r="AN114" s="285"/>
      <c r="AO114" s="285"/>
      <c r="AP114" s="285"/>
      <c r="AQ114" s="322"/>
      <c r="AR114" s="264"/>
    </row>
    <row r="115" spans="3:44" ht="24" customHeight="1">
      <c r="C115" s="264"/>
      <c r="D115" s="1001"/>
      <c r="E115" s="1002"/>
      <c r="F115" s="1002"/>
      <c r="G115" s="1024"/>
      <c r="H115" s="323"/>
      <c r="I115" s="324"/>
      <c r="J115" s="324" t="s">
        <v>100</v>
      </c>
      <c r="K115" s="324" t="s">
        <v>101</v>
      </c>
      <c r="L115" s="324" t="str">
        <f>IF(ISBLANK(データ入力シート!E38),"なし",データ入力シート!E38)</f>
        <v>なし</v>
      </c>
      <c r="M115" s="324"/>
      <c r="N115" s="324"/>
      <c r="O115" s="324" t="s">
        <v>102</v>
      </c>
      <c r="P115" s="324" t="s">
        <v>101</v>
      </c>
      <c r="Q115" s="324" t="str">
        <f>IF(ISBLANK(データ入力シート!J38),"なし",データ入力シート!J38)</f>
        <v>なし</v>
      </c>
      <c r="R115" s="324"/>
      <c r="S115" s="324"/>
      <c r="T115" s="324"/>
      <c r="U115" s="324"/>
      <c r="V115" s="324"/>
      <c r="W115" s="324"/>
      <c r="X115" s="324"/>
      <c r="Y115" s="324"/>
      <c r="Z115" s="324"/>
      <c r="AA115" s="324"/>
      <c r="AB115" s="324"/>
      <c r="AC115" s="324"/>
      <c r="AD115" s="324"/>
      <c r="AE115" s="324"/>
      <c r="AF115" s="324"/>
      <c r="AG115" s="324"/>
      <c r="AH115" s="324"/>
      <c r="AI115" s="324"/>
      <c r="AJ115" s="324"/>
      <c r="AK115" s="324"/>
      <c r="AL115" s="324"/>
      <c r="AM115" s="324"/>
      <c r="AN115" s="324"/>
      <c r="AO115" s="324"/>
      <c r="AP115" s="324"/>
      <c r="AQ115" s="325"/>
      <c r="AR115" s="264"/>
    </row>
    <row r="116" spans="3:44" ht="24" customHeight="1">
      <c r="C116" s="264"/>
      <c r="D116" s="1001"/>
      <c r="E116" s="1002"/>
      <c r="F116" s="1002"/>
      <c r="G116" s="1024"/>
      <c r="H116" s="1026" t="str">
        <f>IF(ISBLANK(データ入力シート!D39),"",データ入力シート!$D39)</f>
        <v/>
      </c>
      <c r="I116" s="1027"/>
      <c r="J116" s="1027"/>
      <c r="K116" s="1027"/>
      <c r="L116" s="1027"/>
      <c r="M116" s="1027"/>
      <c r="N116" s="1027"/>
      <c r="O116" s="1027"/>
      <c r="P116" s="1027"/>
      <c r="Q116" s="1027"/>
      <c r="R116" s="1027"/>
      <c r="S116" s="1027"/>
      <c r="T116" s="1027"/>
      <c r="U116" s="1027"/>
      <c r="V116" s="1027"/>
      <c r="W116" s="1027"/>
      <c r="X116" s="1027"/>
      <c r="Y116" s="1027"/>
      <c r="Z116" s="1027"/>
      <c r="AA116" s="1027"/>
      <c r="AB116" s="1027"/>
      <c r="AC116" s="1027"/>
      <c r="AD116" s="1027"/>
      <c r="AE116" s="1027"/>
      <c r="AF116" s="1027"/>
      <c r="AG116" s="1027"/>
      <c r="AH116" s="1027"/>
      <c r="AI116" s="1027"/>
      <c r="AJ116" s="1027"/>
      <c r="AK116" s="1027"/>
      <c r="AL116" s="1027"/>
      <c r="AM116" s="1027"/>
      <c r="AN116" s="1027"/>
      <c r="AO116" s="1027"/>
      <c r="AP116" s="1027"/>
      <c r="AQ116" s="326"/>
      <c r="AR116" s="264"/>
    </row>
    <row r="117" spans="3:44" ht="24" customHeight="1">
      <c r="C117" s="264"/>
      <c r="D117" s="990"/>
      <c r="E117" s="991"/>
      <c r="F117" s="991"/>
      <c r="G117" s="1025"/>
      <c r="H117" s="1028"/>
      <c r="I117" s="1029"/>
      <c r="J117" s="1029"/>
      <c r="K117" s="1029"/>
      <c r="L117" s="1029"/>
      <c r="M117" s="1029"/>
      <c r="N117" s="1029"/>
      <c r="O117" s="1029"/>
      <c r="P117" s="1029"/>
      <c r="Q117" s="1029"/>
      <c r="R117" s="1029"/>
      <c r="S117" s="1029"/>
      <c r="T117" s="1029"/>
      <c r="U117" s="1029"/>
      <c r="V117" s="1029"/>
      <c r="W117" s="1029"/>
      <c r="X117" s="1029"/>
      <c r="Y117" s="1029"/>
      <c r="Z117" s="1029"/>
      <c r="AA117" s="1029"/>
      <c r="AB117" s="1029"/>
      <c r="AC117" s="1029"/>
      <c r="AD117" s="1029"/>
      <c r="AE117" s="1029"/>
      <c r="AF117" s="1029"/>
      <c r="AG117" s="1029"/>
      <c r="AH117" s="1029"/>
      <c r="AI117" s="1029"/>
      <c r="AJ117" s="1029"/>
      <c r="AK117" s="1029"/>
      <c r="AL117" s="1029"/>
      <c r="AM117" s="1029"/>
      <c r="AN117" s="1029"/>
      <c r="AO117" s="1029"/>
      <c r="AP117" s="1029"/>
      <c r="AQ117" s="327"/>
      <c r="AR117" s="264"/>
    </row>
    <row r="118" spans="3:44" ht="15.75" customHeight="1">
      <c r="C118" s="264"/>
      <c r="D118" s="265"/>
      <c r="E118" s="265"/>
      <c r="F118" s="265"/>
      <c r="G118" s="265"/>
      <c r="H118" s="265"/>
      <c r="I118" s="265"/>
      <c r="J118" s="265"/>
      <c r="K118" s="265"/>
      <c r="L118" s="265"/>
      <c r="M118" s="265"/>
      <c r="N118" s="266"/>
      <c r="O118" s="266"/>
      <c r="P118" s="265"/>
      <c r="Q118" s="265"/>
      <c r="R118" s="265"/>
      <c r="S118" s="265"/>
      <c r="T118" s="265"/>
      <c r="U118" s="265"/>
      <c r="V118" s="265"/>
      <c r="W118" s="265"/>
      <c r="X118" s="265"/>
      <c r="Y118" s="265"/>
      <c r="Z118" s="265"/>
      <c r="AA118" s="265"/>
      <c r="AB118" s="265"/>
      <c r="AC118" s="265"/>
      <c r="AD118" s="265"/>
      <c r="AE118" s="265"/>
      <c r="AF118" s="265"/>
      <c r="AG118" s="265"/>
      <c r="AH118" s="265"/>
      <c r="AI118" s="265"/>
      <c r="AJ118" s="265"/>
      <c r="AK118" s="265"/>
      <c r="AL118" s="265"/>
      <c r="AM118" s="265"/>
      <c r="AN118" s="265"/>
      <c r="AO118" s="265"/>
      <c r="AP118" s="265"/>
      <c r="AQ118" s="265"/>
      <c r="AR118" s="264"/>
    </row>
    <row r="119" spans="3:44" ht="24" customHeight="1">
      <c r="C119" s="264"/>
      <c r="D119" s="265"/>
      <c r="E119" s="265"/>
      <c r="F119" s="265"/>
      <c r="G119" s="265"/>
      <c r="H119" s="265"/>
      <c r="I119" s="265"/>
      <c r="J119" s="265"/>
      <c r="K119" s="265"/>
      <c r="L119" s="265"/>
      <c r="M119" s="265"/>
      <c r="N119" s="266"/>
      <c r="O119" s="266"/>
      <c r="P119" s="265"/>
      <c r="Q119" s="265"/>
      <c r="R119" s="265"/>
      <c r="S119" s="265"/>
      <c r="T119" s="265"/>
      <c r="U119" s="265"/>
      <c r="V119" s="265"/>
      <c r="W119" s="999" t="s">
        <v>53</v>
      </c>
      <c r="X119" s="999"/>
      <c r="Y119" s="999"/>
      <c r="Z119" s="999"/>
      <c r="AA119" s="999"/>
      <c r="AB119" s="999"/>
      <c r="AC119" s="999"/>
      <c r="AD119" s="999"/>
      <c r="AE119" s="999"/>
      <c r="AF119" s="999"/>
      <c r="AG119" s="999"/>
      <c r="AH119" s="999"/>
      <c r="AI119" s="999"/>
      <c r="AJ119" s="999"/>
      <c r="AK119" s="999"/>
      <c r="AL119" s="265"/>
      <c r="AM119" s="265"/>
      <c r="AN119" s="265"/>
      <c r="AO119" s="265"/>
      <c r="AP119" s="265"/>
      <c r="AQ119" s="265"/>
      <c r="AR119" s="264"/>
    </row>
    <row r="120" spans="3:44" s="203" customFormat="1" ht="24" customHeight="1">
      <c r="C120" s="202"/>
      <c r="D120" s="202"/>
      <c r="E120" s="202"/>
      <c r="F120" s="202"/>
      <c r="G120" s="202"/>
      <c r="H120" s="202"/>
      <c r="I120" s="202"/>
      <c r="J120" s="202"/>
      <c r="K120" s="202"/>
      <c r="L120" s="202"/>
      <c r="M120" s="202"/>
      <c r="N120" s="202"/>
      <c r="O120" s="202"/>
      <c r="P120" s="202"/>
      <c r="Q120" s="202"/>
      <c r="R120" s="216" t="s">
        <v>436</v>
      </c>
      <c r="S120" s="216"/>
      <c r="T120" s="932">
        <v>4</v>
      </c>
      <c r="U120" s="932"/>
      <c r="V120" s="216" t="s">
        <v>104</v>
      </c>
      <c r="W120" s="932">
        <v>12</v>
      </c>
      <c r="X120" s="932"/>
      <c r="Y120" s="216" t="s">
        <v>106</v>
      </c>
      <c r="Z120" s="932">
        <v>8</v>
      </c>
      <c r="AA120" s="932"/>
      <c r="AB120" s="216" t="s">
        <v>107</v>
      </c>
      <c r="AC120" s="216"/>
      <c r="AD120" s="202"/>
      <c r="AE120" s="202"/>
      <c r="AF120" s="202"/>
      <c r="AG120" s="202"/>
      <c r="AH120" s="202"/>
      <c r="AI120" s="202"/>
      <c r="AJ120" s="202"/>
      <c r="AK120" s="202"/>
      <c r="AL120" s="202"/>
      <c r="AM120" s="202"/>
      <c r="AN120" s="202"/>
      <c r="AO120" s="202"/>
      <c r="AP120" s="202"/>
      <c r="AQ120" s="202"/>
      <c r="AR120" s="202"/>
    </row>
    <row r="121" spans="3:44" ht="39" customHeight="1">
      <c r="C121" s="264"/>
      <c r="D121" s="265"/>
      <c r="E121" s="265"/>
      <c r="F121" s="265"/>
      <c r="G121" s="265"/>
      <c r="H121" s="265"/>
      <c r="I121" s="265"/>
      <c r="J121" s="265"/>
      <c r="K121" s="265"/>
      <c r="L121" s="265"/>
      <c r="M121" s="265"/>
      <c r="N121" s="266"/>
      <c r="O121" s="266"/>
      <c r="P121" s="265"/>
      <c r="Q121" s="265"/>
      <c r="R121" s="265"/>
      <c r="S121" s="265"/>
      <c r="T121" s="265"/>
      <c r="U121" s="265"/>
      <c r="V121" s="1002" t="s">
        <v>31</v>
      </c>
      <c r="W121" s="1002"/>
      <c r="X121" s="1002"/>
      <c r="Y121" s="285"/>
      <c r="Z121" s="1095" t="str">
        <f>データ入力シート!F5&amp;" "&amp;データ入力シート!N5</f>
        <v xml:space="preserve"> </v>
      </c>
      <c r="AA121" s="968"/>
      <c r="AB121" s="968"/>
      <c r="AC121" s="968"/>
      <c r="AD121" s="968"/>
      <c r="AE121" s="968"/>
      <c r="AF121" s="968"/>
      <c r="AG121" s="968"/>
      <c r="AH121" s="968"/>
      <c r="AI121" s="968"/>
      <c r="AJ121" s="968"/>
      <c r="AK121" s="968"/>
      <c r="AL121" s="968"/>
      <c r="AM121" s="968"/>
      <c r="AN121" s="265" t="s">
        <v>5</v>
      </c>
      <c r="AO121" s="265"/>
      <c r="AP121" s="265"/>
      <c r="AQ121" s="265"/>
      <c r="AR121" s="264"/>
    </row>
  </sheetData>
  <sheetProtection password="CCE9" sheet="1" objects="1" scenarios="1" selectLockedCells="1"/>
  <customSheetViews>
    <customSheetView guid="{5F03DFA0-28D7-47AD-B673-73A3F942CCDA}" topLeftCell="A88">
      <selection activeCell="U25" sqref="U25:AQ26"/>
      <rowBreaks count="2" manualBreakCount="2">
        <brk id="43" min="2" max="43" man="1"/>
        <brk id="82" min="2" max="43" man="1"/>
      </rowBreaks>
      <pageMargins left="0.39370078740157483" right="0.39370078740157483" top="0.59055118110236227" bottom="0.59055118110236227" header="0.11811023622047245" footer="0.11811023622047245"/>
      <printOptions horizontalCentered="1" verticalCentered="1"/>
      <pageSetup paperSize="9" scale="95" orientation="portrait" r:id="rId1"/>
    </customSheetView>
  </customSheetViews>
  <mergeCells count="196">
    <mergeCell ref="Z121:AM121"/>
    <mergeCell ref="W80:AK80"/>
    <mergeCell ref="U64:AQ65"/>
    <mergeCell ref="AK51:AP53"/>
    <mergeCell ref="O54:AE55"/>
    <mergeCell ref="Z120:AA120"/>
    <mergeCell ref="T81:U81"/>
    <mergeCell ref="W81:X81"/>
    <mergeCell ref="Z81:AA81"/>
    <mergeCell ref="U107:AQ107"/>
    <mergeCell ref="U111:AQ111"/>
    <mergeCell ref="I87:AH87"/>
    <mergeCell ref="L98:N98"/>
    <mergeCell ref="Z82:AM82"/>
    <mergeCell ref="AK87:AP88"/>
    <mergeCell ref="H98:K98"/>
    <mergeCell ref="H99:S99"/>
    <mergeCell ref="U99:AQ100"/>
    <mergeCell ref="V82:X82"/>
    <mergeCell ref="U60:AQ61"/>
    <mergeCell ref="H62:S62"/>
    <mergeCell ref="U62:AQ63"/>
    <mergeCell ref="H63:K63"/>
    <mergeCell ref="L63:N63"/>
    <mergeCell ref="D50:G51"/>
    <mergeCell ref="H73:K73"/>
    <mergeCell ref="H72:S72"/>
    <mergeCell ref="L73:N73"/>
    <mergeCell ref="D56:G61"/>
    <mergeCell ref="H60:S60"/>
    <mergeCell ref="H71:K71"/>
    <mergeCell ref="P50:R50"/>
    <mergeCell ref="U73:AQ73"/>
    <mergeCell ref="D52:G53"/>
    <mergeCell ref="I52:AI52"/>
    <mergeCell ref="I53:AH53"/>
    <mergeCell ref="H57:K57"/>
    <mergeCell ref="L57:N57"/>
    <mergeCell ref="H58:S58"/>
    <mergeCell ref="H59:K59"/>
    <mergeCell ref="H56:S56"/>
    <mergeCell ref="U56:AO57"/>
    <mergeCell ref="U58:AP59"/>
    <mergeCell ref="D74:G78"/>
    <mergeCell ref="H77:AP78"/>
    <mergeCell ref="D66:G73"/>
    <mergeCell ref="L67:N67"/>
    <mergeCell ref="H68:S68"/>
    <mergeCell ref="U72:AQ72"/>
    <mergeCell ref="AK9:AP14"/>
    <mergeCell ref="U67:AQ67"/>
    <mergeCell ref="U68:AQ68"/>
    <mergeCell ref="U21:AQ22"/>
    <mergeCell ref="U66:AQ66"/>
    <mergeCell ref="H64:S64"/>
    <mergeCell ref="U70:AQ70"/>
    <mergeCell ref="H67:K67"/>
    <mergeCell ref="H69:K69"/>
    <mergeCell ref="H70:S70"/>
    <mergeCell ref="U71:AQ71"/>
    <mergeCell ref="L69:N69"/>
    <mergeCell ref="H34:K34"/>
    <mergeCell ref="H65:K65"/>
    <mergeCell ref="L65:N65"/>
    <mergeCell ref="U69:AQ69"/>
    <mergeCell ref="D62:G65"/>
    <mergeCell ref="D48:G48"/>
    <mergeCell ref="D49:G49"/>
    <mergeCell ref="I49:Z49"/>
    <mergeCell ref="H33:S33"/>
    <mergeCell ref="D17:G22"/>
    <mergeCell ref="D23:G26"/>
    <mergeCell ref="H18:K18"/>
    <mergeCell ref="H21:S21"/>
    <mergeCell ref="H24:K24"/>
    <mergeCell ref="H31:S31"/>
    <mergeCell ref="U31:AQ31"/>
    <mergeCell ref="U32:AQ32"/>
    <mergeCell ref="I48:AH48"/>
    <mergeCell ref="AK48:AP49"/>
    <mergeCell ref="Z43:AM43"/>
    <mergeCell ref="D27:G34"/>
    <mergeCell ref="D35:G39"/>
    <mergeCell ref="U29:AQ29"/>
    <mergeCell ref="U30:AQ30"/>
    <mergeCell ref="L30:N30"/>
    <mergeCell ref="V43:X43"/>
    <mergeCell ref="H30:K30"/>
    <mergeCell ref="T42:U42"/>
    <mergeCell ref="O6:AE7"/>
    <mergeCell ref="O15:AE16"/>
    <mergeCell ref="L18:N18"/>
    <mergeCell ref="L32:N32"/>
    <mergeCell ref="I13:AI13"/>
    <mergeCell ref="H25:S25"/>
    <mergeCell ref="I10:Z10"/>
    <mergeCell ref="H20:K20"/>
    <mergeCell ref="U23:AQ24"/>
    <mergeCell ref="H23:S23"/>
    <mergeCell ref="U17:AQ18"/>
    <mergeCell ref="H27:S27"/>
    <mergeCell ref="U19:AQ20"/>
    <mergeCell ref="U25:AQ26"/>
    <mergeCell ref="L22:N22"/>
    <mergeCell ref="H17:S17"/>
    <mergeCell ref="I14:AI14"/>
    <mergeCell ref="U28:AQ28"/>
    <mergeCell ref="D10:G10"/>
    <mergeCell ref="D9:G9"/>
    <mergeCell ref="D13:G14"/>
    <mergeCell ref="I9:AH9"/>
    <mergeCell ref="P11:R11"/>
    <mergeCell ref="L24:N24"/>
    <mergeCell ref="L20:N20"/>
    <mergeCell ref="U11:Y11"/>
    <mergeCell ref="D11:G12"/>
    <mergeCell ref="L12:O12"/>
    <mergeCell ref="D87:G87"/>
    <mergeCell ref="H104:K104"/>
    <mergeCell ref="L104:N104"/>
    <mergeCell ref="O93:AE94"/>
    <mergeCell ref="D95:G100"/>
    <mergeCell ref="H95:S95"/>
    <mergeCell ref="U95:AQ96"/>
    <mergeCell ref="H96:K96"/>
    <mergeCell ref="L96:N96"/>
    <mergeCell ref="H97:S97"/>
    <mergeCell ref="D88:G88"/>
    <mergeCell ref="I88:Z88"/>
    <mergeCell ref="AK90:AP92"/>
    <mergeCell ref="D91:G92"/>
    <mergeCell ref="I91:AI91"/>
    <mergeCell ref="I92:AH92"/>
    <mergeCell ref="L90:O90"/>
    <mergeCell ref="D89:G90"/>
    <mergeCell ref="P89:R89"/>
    <mergeCell ref="U89:Y89"/>
    <mergeCell ref="U97:AQ98"/>
    <mergeCell ref="L106:N106"/>
    <mergeCell ref="H105:S105"/>
    <mergeCell ref="H100:K100"/>
    <mergeCell ref="L100:N100"/>
    <mergeCell ref="D101:G104"/>
    <mergeCell ref="H101:S101"/>
    <mergeCell ref="U101:AQ102"/>
    <mergeCell ref="H102:K102"/>
    <mergeCell ref="L102:N102"/>
    <mergeCell ref="H103:S103"/>
    <mergeCell ref="D113:G117"/>
    <mergeCell ref="H116:AP117"/>
    <mergeCell ref="H109:S109"/>
    <mergeCell ref="U109:AQ109"/>
    <mergeCell ref="U103:AQ104"/>
    <mergeCell ref="U112:AQ112"/>
    <mergeCell ref="D105:G112"/>
    <mergeCell ref="H106:K106"/>
    <mergeCell ref="V121:X121"/>
    <mergeCell ref="H110:K110"/>
    <mergeCell ref="L110:N110"/>
    <mergeCell ref="U110:AQ110"/>
    <mergeCell ref="H111:S111"/>
    <mergeCell ref="H112:K112"/>
    <mergeCell ref="W119:AK119"/>
    <mergeCell ref="L112:N112"/>
    <mergeCell ref="T120:U120"/>
    <mergeCell ref="W120:X120"/>
    <mergeCell ref="U105:AQ105"/>
    <mergeCell ref="H107:S107"/>
    <mergeCell ref="U106:AQ106"/>
    <mergeCell ref="H108:K108"/>
    <mergeCell ref="L108:N108"/>
    <mergeCell ref="U108:AQ108"/>
    <mergeCell ref="O84:AE85"/>
    <mergeCell ref="H22:K22"/>
    <mergeCell ref="L59:N59"/>
    <mergeCell ref="H61:K61"/>
    <mergeCell ref="H29:S29"/>
    <mergeCell ref="L51:O51"/>
    <mergeCell ref="U50:Y50"/>
    <mergeCell ref="W41:AK41"/>
    <mergeCell ref="Z42:AA42"/>
    <mergeCell ref="L34:N34"/>
    <mergeCell ref="H32:K32"/>
    <mergeCell ref="O45:AE46"/>
    <mergeCell ref="L28:N28"/>
    <mergeCell ref="H28:K28"/>
    <mergeCell ref="H26:K26"/>
    <mergeCell ref="L71:N71"/>
    <mergeCell ref="L26:N26"/>
    <mergeCell ref="H38:AP39"/>
    <mergeCell ref="U34:AQ34"/>
    <mergeCell ref="U33:AQ33"/>
    <mergeCell ref="L61:N61"/>
    <mergeCell ref="U27:AQ27"/>
    <mergeCell ref="W42:X42"/>
    <mergeCell ref="H66:S66"/>
  </mergeCells>
  <phoneticPr fontId="2"/>
  <dataValidations xWindow="986" yWindow="684" count="2">
    <dataValidation allowBlank="1" showErrorMessage="1" prompt="自署願います。" sqref="Z121"/>
    <dataValidation allowBlank="1" showErrorMessage="1" prompt="自署願います。" sqref="Z82:AF82 Z43:AF43"/>
  </dataValidations>
  <printOptions horizontalCentered="1" verticalCentered="1"/>
  <pageMargins left="0.39370078740157483" right="0.39370078740157483" top="0.59055118110236227" bottom="0.59055118110236227" header="0.11811023622047245" footer="0.11811023622047245"/>
  <pageSetup paperSize="9" scale="95" orientation="portrait" r:id="rId2"/>
  <rowBreaks count="2" manualBreakCount="2">
    <brk id="43" min="2" max="43" man="1"/>
    <brk id="82" min="2" max="43"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C5:AO220"/>
  <sheetViews>
    <sheetView topLeftCell="A115" zoomScaleNormal="100" workbookViewId="0">
      <selection activeCell="AO5" sqref="A1:XFD1048576"/>
    </sheetView>
  </sheetViews>
  <sheetFormatPr defaultColWidth="9" defaultRowHeight="13.2"/>
  <cols>
    <col min="1" max="2" width="4.33203125" style="339" customWidth="1"/>
    <col min="3" max="41" width="2.33203125" style="373" customWidth="1"/>
    <col min="42" max="16384" width="9" style="339"/>
  </cols>
  <sheetData>
    <row r="5" spans="3:41" ht="15.75" customHeight="1">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row>
    <row r="6" spans="3:41" ht="15.75" customHeight="1">
      <c r="C6" s="338"/>
      <c r="D6" s="338"/>
      <c r="E6" s="285"/>
      <c r="F6" s="285"/>
      <c r="G6" s="285"/>
      <c r="H6" s="285"/>
      <c r="I6" s="338"/>
      <c r="J6" s="338"/>
      <c r="K6" s="338"/>
      <c r="L6" s="338"/>
      <c r="M6" s="338"/>
      <c r="N6" s="338"/>
      <c r="O6" s="338"/>
      <c r="P6" s="338"/>
      <c r="Q6" s="338"/>
      <c r="R6" s="338"/>
      <c r="S6" s="338"/>
      <c r="T6" s="338"/>
      <c r="U6" s="1108" t="s">
        <v>71</v>
      </c>
      <c r="V6" s="1108"/>
      <c r="W6" s="1108"/>
      <c r="X6" s="1108"/>
      <c r="Y6" s="1108"/>
      <c r="Z6" s="1108"/>
      <c r="AA6" s="1108"/>
      <c r="AB6" s="1108"/>
      <c r="AC6" s="1108"/>
      <c r="AD6" s="1108"/>
      <c r="AE6" s="1108"/>
      <c r="AF6" s="1108"/>
      <c r="AG6" s="1108"/>
      <c r="AH6" s="1108"/>
      <c r="AI6" s="1108"/>
      <c r="AJ6" s="1108"/>
      <c r="AK6" s="1108"/>
      <c r="AL6" s="1108"/>
      <c r="AM6" s="338"/>
      <c r="AN6" s="338"/>
      <c r="AO6" s="338"/>
    </row>
    <row r="7" spans="3:41" s="340" customFormat="1" ht="15.75" customHeight="1">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3:41" s="340" customFormat="1" ht="15.75" customHeight="1">
      <c r="C8" s="285"/>
      <c r="D8" s="285"/>
      <c r="E8" s="285"/>
      <c r="F8" s="285"/>
      <c r="G8" s="285"/>
      <c r="H8" s="285"/>
      <c r="I8" s="285"/>
      <c r="J8" s="285"/>
      <c r="K8" s="285"/>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c r="AL8" s="285"/>
      <c r="AM8" s="285"/>
      <c r="AN8" s="285"/>
      <c r="AO8" s="285"/>
    </row>
    <row r="9" spans="3:41" s="340" customFormat="1" ht="15.75" customHeight="1">
      <c r="C9" s="285"/>
      <c r="D9" s="285"/>
      <c r="E9" s="285"/>
      <c r="F9" s="285"/>
      <c r="G9" s="285"/>
      <c r="H9" s="285"/>
      <c r="I9" s="285"/>
      <c r="J9" s="285"/>
      <c r="K9" s="285"/>
      <c r="L9" s="341"/>
      <c r="M9" s="341"/>
      <c r="N9" s="341"/>
      <c r="O9" s="341"/>
      <c r="P9" s="341"/>
      <c r="Q9" s="341"/>
      <c r="R9" s="341"/>
      <c r="S9" s="341"/>
      <c r="T9" s="341"/>
      <c r="U9" s="341"/>
      <c r="V9" s="341"/>
      <c r="W9" s="341"/>
      <c r="X9" s="341"/>
      <c r="Y9" s="341"/>
      <c r="Z9" s="341"/>
      <c r="AA9" s="341"/>
      <c r="AB9" s="341"/>
      <c r="AC9" s="341"/>
      <c r="AD9" s="341"/>
      <c r="AE9" s="341"/>
      <c r="AF9" s="341"/>
      <c r="AG9" s="341"/>
      <c r="AH9" s="341"/>
      <c r="AI9" s="341"/>
      <c r="AJ9" s="341"/>
      <c r="AK9" s="341"/>
      <c r="AL9" s="285"/>
      <c r="AM9" s="285"/>
      <c r="AN9" s="285"/>
      <c r="AO9" s="285"/>
    </row>
    <row r="10" spans="3:41" s="340" customFormat="1" ht="15.75" customHeight="1">
      <c r="C10" s="285"/>
      <c r="D10" s="285"/>
      <c r="E10" s="285"/>
      <c r="F10" s="285"/>
      <c r="G10" s="285"/>
      <c r="H10" s="285"/>
      <c r="I10" s="1124"/>
      <c r="J10" s="1124"/>
      <c r="K10" s="1124"/>
      <c r="L10" s="1124"/>
      <c r="M10" s="1124"/>
      <c r="N10" s="1124"/>
      <c r="O10" s="341"/>
      <c r="P10" s="341"/>
      <c r="Q10" s="341"/>
      <c r="R10" s="341"/>
      <c r="S10" s="341"/>
      <c r="T10" s="341"/>
      <c r="U10" s="341"/>
      <c r="V10" s="341"/>
      <c r="W10" s="341"/>
      <c r="X10" s="341"/>
      <c r="Y10" s="341"/>
      <c r="Z10" s="341"/>
      <c r="AA10" s="341"/>
      <c r="AB10" s="341"/>
      <c r="AC10" s="341"/>
      <c r="AD10" s="341"/>
      <c r="AE10" s="341"/>
      <c r="AF10" s="341"/>
      <c r="AG10" s="341"/>
      <c r="AH10" s="341"/>
      <c r="AI10" s="341"/>
      <c r="AJ10" s="341"/>
      <c r="AK10" s="341"/>
      <c r="AL10" s="285"/>
      <c r="AM10" s="285"/>
      <c r="AN10" s="285"/>
      <c r="AO10" s="285"/>
    </row>
    <row r="11" spans="3:41" s="340" customFormat="1" ht="15.75" customHeight="1">
      <c r="C11" s="285"/>
      <c r="D11" s="285"/>
      <c r="E11" s="285"/>
      <c r="F11" s="285"/>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row>
    <row r="12" spans="3:41" s="340" customFormat="1" ht="27" customHeight="1">
      <c r="C12" s="285"/>
      <c r="D12" s="285"/>
      <c r="E12" s="285"/>
      <c r="F12" s="285"/>
      <c r="G12" s="285"/>
      <c r="H12" s="285"/>
      <c r="I12" s="1125" t="s">
        <v>29</v>
      </c>
      <c r="J12" s="1107"/>
      <c r="K12" s="1107"/>
      <c r="L12" s="285"/>
      <c r="M12" s="1112" t="str">
        <f>IF(ISBLANK(データ入力シート!D8),"",データ入力シート!$D$8)</f>
        <v/>
      </c>
      <c r="N12" s="1112"/>
      <c r="O12" s="1112"/>
      <c r="P12" s="1112"/>
      <c r="Q12" s="1112"/>
      <c r="R12" s="1112"/>
      <c r="S12" s="1112"/>
      <c r="T12" s="1112"/>
      <c r="U12" s="1112"/>
      <c r="V12" s="1112"/>
      <c r="W12" s="1112"/>
      <c r="X12" s="1112"/>
      <c r="Y12" s="1112"/>
      <c r="Z12" s="1112"/>
      <c r="AA12" s="1112"/>
      <c r="AB12" s="1112"/>
      <c r="AC12" s="1112"/>
      <c r="AD12" s="1112"/>
      <c r="AE12" s="1112"/>
      <c r="AF12" s="1112"/>
      <c r="AG12" s="1112"/>
      <c r="AH12" s="1112"/>
      <c r="AI12" s="1112"/>
      <c r="AJ12" s="1112"/>
      <c r="AK12" s="1112"/>
      <c r="AL12" s="1112"/>
      <c r="AM12" s="285"/>
      <c r="AN12" s="285"/>
      <c r="AO12" s="285"/>
    </row>
    <row r="13" spans="3:41" s="340" customFormat="1" ht="15.75" customHeight="1">
      <c r="C13" s="285"/>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c r="AI13" s="285"/>
      <c r="AJ13" s="285"/>
      <c r="AK13" s="285"/>
      <c r="AL13" s="285"/>
      <c r="AM13" s="285"/>
      <c r="AN13" s="285"/>
      <c r="AO13" s="285"/>
    </row>
    <row r="14" spans="3:41" s="340" customFormat="1" ht="15.75" customHeight="1">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5"/>
      <c r="AN14" s="285"/>
      <c r="AO14" s="285"/>
    </row>
    <row r="15" spans="3:41" s="340" customFormat="1" ht="27" customHeight="1">
      <c r="C15" s="285"/>
      <c r="D15" s="285"/>
      <c r="E15" s="285"/>
      <c r="F15" s="285"/>
      <c r="G15" s="285"/>
      <c r="H15" s="285"/>
      <c r="I15" s="1107" t="s">
        <v>30</v>
      </c>
      <c r="J15" s="1107"/>
      <c r="K15" s="1107"/>
      <c r="L15" s="285"/>
      <c r="M15" s="1111" t="str">
        <f>データ入力シート!D17&amp;データ入力シート!D18</f>
        <v/>
      </c>
      <c r="N15" s="1111"/>
      <c r="O15" s="1111"/>
      <c r="P15" s="1111"/>
      <c r="Q15" s="1111"/>
      <c r="R15" s="1111"/>
      <c r="S15" s="1111"/>
      <c r="T15" s="1111"/>
      <c r="U15" s="1111"/>
      <c r="V15" s="1111"/>
      <c r="W15" s="1111"/>
      <c r="X15" s="1111"/>
      <c r="Y15" s="1111"/>
      <c r="Z15" s="1111"/>
      <c r="AA15" s="1111"/>
      <c r="AB15" s="1111"/>
      <c r="AC15" s="1111"/>
      <c r="AD15" s="1111"/>
      <c r="AE15" s="1111"/>
      <c r="AF15" s="1111"/>
      <c r="AG15" s="1111"/>
      <c r="AH15" s="1111"/>
      <c r="AI15" s="1111"/>
      <c r="AJ15" s="1111"/>
      <c r="AK15" s="1111"/>
      <c r="AL15" s="1111"/>
      <c r="AM15" s="285"/>
      <c r="AN15" s="285"/>
      <c r="AO15" s="285"/>
    </row>
    <row r="16" spans="3:41" s="340" customFormat="1" ht="27" customHeight="1">
      <c r="C16" s="285"/>
      <c r="D16" s="285"/>
      <c r="E16" s="285"/>
      <c r="F16" s="285"/>
      <c r="G16" s="285"/>
      <c r="H16" s="285"/>
      <c r="I16" s="285"/>
      <c r="J16" s="285"/>
      <c r="K16" s="285"/>
      <c r="L16" s="342"/>
      <c r="M16" s="1111" t="str">
        <f>IF(ISBLANK(データ入力シート!D19),"",データ入力シート!$D$19)</f>
        <v/>
      </c>
      <c r="N16" s="1111"/>
      <c r="O16" s="1111"/>
      <c r="P16" s="1111"/>
      <c r="Q16" s="1111"/>
      <c r="R16" s="1111"/>
      <c r="S16" s="1111"/>
      <c r="T16" s="1111"/>
      <c r="U16" s="1111"/>
      <c r="V16" s="1111"/>
      <c r="W16" s="1111"/>
      <c r="X16" s="1111"/>
      <c r="Y16" s="1111"/>
      <c r="Z16" s="1111"/>
      <c r="AA16" s="1111"/>
      <c r="AB16" s="1111"/>
      <c r="AC16" s="1111"/>
      <c r="AD16" s="1111"/>
      <c r="AE16" s="1111"/>
      <c r="AF16" s="1111"/>
      <c r="AG16" s="1111"/>
      <c r="AH16" s="1111"/>
      <c r="AI16" s="1111"/>
      <c r="AJ16" s="1111"/>
      <c r="AK16" s="1111"/>
      <c r="AL16" s="1111"/>
      <c r="AM16" s="285"/>
      <c r="AN16" s="285"/>
      <c r="AO16" s="285"/>
    </row>
    <row r="17" spans="3:41" s="340" customFormat="1" ht="15.75" customHeight="1">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5"/>
      <c r="AA17" s="285"/>
      <c r="AB17" s="343"/>
      <c r="AC17" s="343"/>
      <c r="AD17" s="343"/>
      <c r="AE17" s="343"/>
      <c r="AF17" s="343"/>
      <c r="AG17" s="343"/>
      <c r="AH17" s="343"/>
      <c r="AI17" s="343"/>
      <c r="AJ17" s="343"/>
      <c r="AK17" s="343"/>
      <c r="AL17" s="343"/>
      <c r="AM17" s="343"/>
      <c r="AN17" s="343"/>
      <c r="AO17" s="285"/>
    </row>
    <row r="18" spans="3:41" s="340" customFormat="1" ht="27" customHeight="1">
      <c r="C18" s="285"/>
      <c r="D18" s="285"/>
      <c r="E18" s="285"/>
      <c r="F18" s="285"/>
      <c r="G18" s="285"/>
      <c r="H18" s="285"/>
      <c r="I18" s="285"/>
      <c r="J18" s="285"/>
      <c r="K18" s="285"/>
      <c r="L18" s="285"/>
      <c r="M18" s="285"/>
      <c r="N18" s="285"/>
      <c r="O18" s="285"/>
      <c r="P18" s="1123" t="s">
        <v>31</v>
      </c>
      <c r="Q18" s="1002"/>
      <c r="R18" s="1002"/>
      <c r="S18" s="285"/>
      <c r="T18" s="1095" t="str">
        <f>データ入力シート!F5&amp;" "&amp;データ入力シート!N5</f>
        <v xml:space="preserve"> </v>
      </c>
      <c r="U18" s="1122"/>
      <c r="V18" s="1122"/>
      <c r="W18" s="1122"/>
      <c r="X18" s="1122"/>
      <c r="Y18" s="1122"/>
      <c r="Z18" s="1122"/>
      <c r="AA18" s="1122"/>
      <c r="AB18" s="1122"/>
      <c r="AC18" s="1122"/>
      <c r="AD18" s="1122"/>
      <c r="AE18" s="1122"/>
      <c r="AF18" s="1122"/>
      <c r="AG18" s="1122"/>
      <c r="AH18" s="344"/>
      <c r="AI18" s="344"/>
      <c r="AJ18" s="343"/>
      <c r="AK18" s="343"/>
      <c r="AL18" s="343"/>
      <c r="AM18" s="343"/>
      <c r="AN18" s="343"/>
      <c r="AO18" s="285"/>
    </row>
    <row r="19" spans="3:41" s="340" customFormat="1" ht="15.75" customHeight="1">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343"/>
      <c r="AC19" s="343"/>
      <c r="AD19" s="343"/>
      <c r="AE19" s="343"/>
      <c r="AF19" s="343"/>
      <c r="AG19" s="343"/>
      <c r="AH19" s="343"/>
      <c r="AI19" s="343"/>
      <c r="AJ19" s="343"/>
      <c r="AK19" s="343"/>
      <c r="AL19" s="343"/>
      <c r="AM19" s="343"/>
      <c r="AN19" s="343"/>
      <c r="AO19" s="285"/>
    </row>
    <row r="20" spans="3:41" s="340" customFormat="1" ht="15.75" customHeight="1">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row>
    <row r="21" spans="3:41" s="340" customFormat="1" ht="21" customHeight="1">
      <c r="C21" s="285"/>
      <c r="D21" s="285"/>
      <c r="E21" s="285"/>
      <c r="F21" s="285"/>
      <c r="G21" s="285"/>
      <c r="H21" s="285"/>
      <c r="I21" s="285"/>
      <c r="J21" s="285"/>
      <c r="K21" s="285"/>
      <c r="L21" s="285"/>
      <c r="M21" s="285"/>
      <c r="N21" s="285"/>
      <c r="O21" s="285"/>
      <c r="P21" s="285"/>
      <c r="Q21" s="285"/>
      <c r="R21" s="285"/>
      <c r="S21" s="285"/>
      <c r="T21" s="285"/>
      <c r="U21" s="285"/>
      <c r="V21" s="285"/>
      <c r="W21" s="285"/>
      <c r="X21" s="285"/>
      <c r="Y21" s="1110" t="str">
        <f>IF(ISBLANK(データ入力シート!D6),"",TEXT(データ入力シート!D6,"ggge年m月d日"))</f>
        <v/>
      </c>
      <c r="Z21" s="1110"/>
      <c r="AA21" s="1110"/>
      <c r="AB21" s="1110"/>
      <c r="AC21" s="1110"/>
      <c r="AD21" s="1110"/>
      <c r="AE21" s="1110"/>
      <c r="AF21" s="1110"/>
      <c r="AG21" s="1110"/>
      <c r="AH21" s="1110"/>
      <c r="AI21" s="320" t="s">
        <v>61</v>
      </c>
      <c r="AJ21" s="345"/>
      <c r="AK21" s="181"/>
      <c r="AL21" s="320"/>
      <c r="AM21" s="346"/>
      <c r="AN21" s="346"/>
      <c r="AO21" s="346"/>
    </row>
    <row r="22" spans="3:41" s="340" customFormat="1" ht="15.75" customHeight="1">
      <c r="C22" s="285"/>
      <c r="D22" s="285"/>
      <c r="E22" s="285"/>
      <c r="F22" s="285"/>
      <c r="G22" s="285"/>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5"/>
      <c r="AL22" s="285"/>
      <c r="AM22" s="285"/>
      <c r="AN22" s="285"/>
      <c r="AO22" s="285"/>
    </row>
    <row r="23" spans="3:41" s="340" customFormat="1" ht="15.75" customHeight="1">
      <c r="C23" s="285"/>
      <c r="D23" s="285"/>
      <c r="E23" s="285"/>
      <c r="F23" s="285"/>
      <c r="G23" s="285"/>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5"/>
      <c r="AM23" s="285"/>
      <c r="AN23" s="285"/>
      <c r="AO23" s="285"/>
    </row>
    <row r="24" spans="3:41" s="340" customFormat="1" ht="21" customHeight="1">
      <c r="C24" s="285"/>
      <c r="D24" s="285"/>
      <c r="E24" s="285"/>
      <c r="F24" s="285"/>
      <c r="G24" s="285" t="s">
        <v>26</v>
      </c>
      <c r="H24" s="285"/>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85"/>
      <c r="AO24" s="285"/>
    </row>
    <row r="25" spans="3:41" s="340" customFormat="1" ht="21" customHeight="1">
      <c r="C25" s="285"/>
      <c r="D25" s="285"/>
      <c r="E25" s="285"/>
      <c r="F25" s="285"/>
      <c r="G25" s="285"/>
      <c r="H25" s="1105" t="s">
        <v>28</v>
      </c>
      <c r="I25" s="1110"/>
      <c r="J25" s="1110"/>
      <c r="K25" s="1110"/>
      <c r="L25" s="1110"/>
      <c r="M25" s="1110"/>
      <c r="N25" s="1110"/>
      <c r="O25" s="1110"/>
      <c r="P25" s="1110"/>
      <c r="Q25" s="1110"/>
      <c r="R25" s="1110"/>
      <c r="S25" s="1110"/>
      <c r="T25" s="1110"/>
      <c r="U25" s="1110"/>
      <c r="V25" s="1110"/>
      <c r="W25" s="1110"/>
      <c r="X25" s="1110"/>
      <c r="Y25" s="1110"/>
      <c r="Z25" s="1110"/>
      <c r="AA25" s="1110"/>
      <c r="AB25" s="1110"/>
      <c r="AC25" s="1110"/>
      <c r="AD25" s="285"/>
      <c r="AE25" s="285"/>
      <c r="AF25" s="285"/>
      <c r="AG25" s="285"/>
      <c r="AH25" s="285"/>
      <c r="AI25" s="285"/>
      <c r="AJ25" s="285"/>
      <c r="AK25" s="285"/>
      <c r="AL25" s="285"/>
      <c r="AM25" s="285"/>
      <c r="AN25" s="285"/>
      <c r="AO25" s="285"/>
    </row>
    <row r="26" spans="3:41" s="340" customFormat="1" ht="21" customHeight="1">
      <c r="C26" s="285"/>
      <c r="D26" s="285"/>
      <c r="E26" s="285"/>
      <c r="F26" s="285"/>
      <c r="G26" s="285"/>
      <c r="H26" s="1110" t="s">
        <v>50</v>
      </c>
      <c r="I26" s="1110"/>
      <c r="J26" s="1110"/>
      <c r="K26" s="1110"/>
      <c r="L26" s="1110"/>
      <c r="M26" s="1110"/>
      <c r="N26" s="1110"/>
      <c r="O26" s="1110"/>
      <c r="P26" s="1110"/>
      <c r="Q26" s="1110"/>
      <c r="R26" s="1110"/>
      <c r="S26" s="1110"/>
      <c r="T26" s="1110"/>
      <c r="U26" s="1110"/>
      <c r="V26" s="1110"/>
      <c r="W26" s="1110"/>
      <c r="X26" s="1110"/>
      <c r="Y26" s="1110"/>
      <c r="Z26" s="1110"/>
      <c r="AA26" s="1110"/>
      <c r="AB26" s="1110"/>
      <c r="AC26" s="1110"/>
      <c r="AD26" s="1110"/>
      <c r="AE26" s="1110"/>
      <c r="AF26" s="1110"/>
      <c r="AG26" s="1110"/>
      <c r="AH26" s="1110"/>
      <c r="AI26" s="1110"/>
      <c r="AJ26" s="1110"/>
      <c r="AK26" s="1110"/>
      <c r="AL26" s="1110"/>
      <c r="AM26" s="285"/>
      <c r="AN26" s="285"/>
      <c r="AO26" s="285"/>
    </row>
    <row r="27" spans="3:41" s="340" customFormat="1" ht="21" customHeight="1">
      <c r="C27" s="285"/>
      <c r="D27" s="285"/>
      <c r="E27" s="285"/>
      <c r="F27" s="285" t="s">
        <v>27</v>
      </c>
      <c r="G27" s="285"/>
      <c r="H27" s="285"/>
      <c r="I27" s="285"/>
      <c r="J27" s="285"/>
      <c r="K27" s="347"/>
      <c r="L27" s="347"/>
      <c r="M27" s="347"/>
      <c r="N27" s="347"/>
      <c r="O27" s="347"/>
      <c r="P27" s="347"/>
      <c r="Q27" s="285"/>
      <c r="R27" s="347"/>
      <c r="S27" s="347"/>
      <c r="T27" s="347"/>
      <c r="U27" s="347"/>
      <c r="V27" s="347"/>
      <c r="W27" s="347"/>
      <c r="X27" s="285"/>
      <c r="Y27" s="285"/>
      <c r="Z27" s="285"/>
      <c r="AA27" s="285"/>
      <c r="AB27" s="285"/>
      <c r="AC27" s="285"/>
      <c r="AD27" s="285"/>
      <c r="AE27" s="285"/>
      <c r="AF27" s="285"/>
      <c r="AG27" s="285"/>
      <c r="AH27" s="285"/>
      <c r="AI27" s="285"/>
      <c r="AJ27" s="285"/>
      <c r="AK27" s="285"/>
      <c r="AL27" s="285"/>
      <c r="AM27" s="285"/>
      <c r="AN27" s="285"/>
      <c r="AO27" s="285"/>
    </row>
    <row r="28" spans="3:41" s="340" customFormat="1" ht="15.75" customHeight="1">
      <c r="C28" s="285"/>
      <c r="D28" s="285"/>
      <c r="E28" s="285"/>
      <c r="F28" s="285"/>
      <c r="G28" s="285"/>
      <c r="H28" s="285"/>
      <c r="I28" s="285"/>
      <c r="J28" s="285"/>
      <c r="K28" s="347"/>
      <c r="L28" s="347"/>
      <c r="M28" s="347"/>
      <c r="N28" s="347"/>
      <c r="O28" s="347"/>
      <c r="P28" s="347"/>
      <c r="Q28" s="285"/>
      <c r="R28" s="347"/>
      <c r="S28" s="347"/>
      <c r="T28" s="347"/>
      <c r="U28" s="347"/>
      <c r="V28" s="347"/>
      <c r="W28" s="347"/>
      <c r="X28" s="285"/>
      <c r="Y28" s="285"/>
      <c r="Z28" s="285"/>
      <c r="AA28" s="285"/>
      <c r="AB28" s="285"/>
      <c r="AC28" s="285"/>
      <c r="AD28" s="285"/>
      <c r="AE28" s="285"/>
      <c r="AF28" s="285"/>
      <c r="AG28" s="285"/>
      <c r="AH28" s="285"/>
      <c r="AI28" s="285"/>
      <c r="AJ28" s="285"/>
      <c r="AK28" s="285"/>
      <c r="AL28" s="285"/>
      <c r="AM28" s="285"/>
      <c r="AN28" s="285"/>
      <c r="AO28" s="285"/>
    </row>
    <row r="29" spans="3:41" s="340" customFormat="1" ht="15.75" customHeight="1">
      <c r="C29" s="285"/>
      <c r="D29" s="285"/>
      <c r="E29" s="285"/>
      <c r="F29" s="285"/>
      <c r="G29" s="285"/>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5"/>
    </row>
    <row r="30" spans="3:41" s="340" customFormat="1" ht="21" customHeight="1">
      <c r="C30" s="348"/>
      <c r="D30" s="348"/>
      <c r="E30" s="348"/>
      <c r="F30" s="349"/>
      <c r="G30" s="1105"/>
      <c r="H30" s="1105"/>
      <c r="I30" s="1105"/>
      <c r="J30" s="1105"/>
      <c r="K30" s="1105"/>
      <c r="L30" s="1105"/>
      <c r="M30" s="1105"/>
      <c r="N30" s="1105"/>
      <c r="O30" s="1105"/>
      <c r="P30" s="1105"/>
      <c r="Q30" s="1105"/>
      <c r="R30" s="1105"/>
      <c r="S30" s="1105"/>
      <c r="T30" s="1105"/>
      <c r="U30" s="1105"/>
      <c r="V30" s="1105"/>
      <c r="W30" s="1105"/>
      <c r="X30" s="1105"/>
      <c r="Y30" s="1105"/>
      <c r="Z30" s="1105"/>
      <c r="AA30" s="1105"/>
      <c r="AB30" s="1105"/>
      <c r="AC30" s="1105"/>
      <c r="AD30" s="1105"/>
      <c r="AE30" s="1105"/>
      <c r="AF30" s="1105"/>
      <c r="AG30" s="1105"/>
      <c r="AH30" s="1105"/>
      <c r="AI30" s="1105"/>
      <c r="AJ30" s="1105"/>
      <c r="AK30" s="1105"/>
      <c r="AL30" s="1105"/>
      <c r="AM30" s="350"/>
      <c r="AN30" s="350"/>
      <c r="AO30" s="350"/>
    </row>
    <row r="31" spans="3:41" s="340" customFormat="1" ht="21" customHeight="1">
      <c r="C31" s="348"/>
      <c r="D31" s="348"/>
      <c r="E31" s="348"/>
      <c r="F31" s="1105"/>
      <c r="G31" s="1105"/>
      <c r="H31" s="1105"/>
      <c r="I31" s="1105"/>
      <c r="J31" s="1105"/>
      <c r="K31" s="1105"/>
      <c r="L31" s="1105"/>
      <c r="M31" s="1105"/>
      <c r="N31" s="1105"/>
      <c r="O31" s="1105"/>
      <c r="P31" s="1105"/>
      <c r="Q31" s="1105"/>
      <c r="R31" s="1105"/>
      <c r="S31" s="1105"/>
      <c r="T31" s="1105"/>
      <c r="U31" s="1105"/>
      <c r="V31" s="1105"/>
      <c r="W31" s="1105"/>
      <c r="X31" s="1105"/>
      <c r="Y31" s="1105"/>
      <c r="Z31" s="1105"/>
      <c r="AA31" s="1105"/>
      <c r="AB31" s="1105"/>
      <c r="AC31" s="1105"/>
      <c r="AD31" s="1105"/>
      <c r="AE31" s="1105"/>
      <c r="AF31" s="1105"/>
      <c r="AG31" s="1105"/>
      <c r="AH31" s="1105"/>
      <c r="AI31" s="1105"/>
      <c r="AJ31" s="1105"/>
      <c r="AK31" s="1105"/>
      <c r="AL31" s="1105"/>
      <c r="AM31" s="350"/>
      <c r="AN31" s="350"/>
      <c r="AO31" s="350"/>
    </row>
    <row r="32" spans="3:41" s="340" customFormat="1" ht="21" customHeight="1">
      <c r="C32" s="348"/>
      <c r="D32" s="348"/>
      <c r="E32" s="348"/>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348"/>
    </row>
    <row r="33" spans="3:41" s="340" customFormat="1" ht="15.75" customHeight="1">
      <c r="C33" s="285"/>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5"/>
    </row>
    <row r="34" spans="3:41" s="340" customFormat="1" ht="15.75" customHeight="1">
      <c r="C34" s="285"/>
      <c r="D34" s="285"/>
      <c r="E34" s="285"/>
      <c r="F34" s="285"/>
      <c r="G34" s="285"/>
      <c r="H34" s="285"/>
      <c r="I34" s="285"/>
      <c r="J34" s="351"/>
      <c r="K34" s="351"/>
      <c r="L34" s="352"/>
      <c r="M34" s="352"/>
      <c r="N34" s="352"/>
      <c r="O34" s="353"/>
      <c r="P34" s="353"/>
      <c r="Q34" s="353"/>
      <c r="R34" s="353"/>
      <c r="S34" s="351"/>
      <c r="T34" s="285"/>
      <c r="U34" s="285"/>
      <c r="V34" s="285"/>
      <c r="W34" s="285"/>
      <c r="X34" s="285"/>
      <c r="Y34" s="285"/>
      <c r="Z34" s="285"/>
      <c r="AA34" s="285"/>
      <c r="AB34" s="285"/>
      <c r="AC34" s="285"/>
      <c r="AD34" s="285"/>
      <c r="AE34" s="285"/>
      <c r="AF34" s="285"/>
      <c r="AG34" s="285"/>
      <c r="AH34" s="285"/>
      <c r="AI34" s="285"/>
      <c r="AJ34" s="285"/>
      <c r="AK34" s="285"/>
      <c r="AL34" s="285"/>
      <c r="AM34" s="285"/>
      <c r="AN34" s="285"/>
      <c r="AO34" s="285"/>
    </row>
    <row r="35" spans="3:41" s="340" customFormat="1" ht="15.75" customHeight="1">
      <c r="C35" s="285"/>
      <c r="D35" s="285"/>
      <c r="E35" s="285"/>
      <c r="F35" s="285"/>
      <c r="G35" s="285"/>
      <c r="H35" s="285"/>
      <c r="I35" s="285"/>
      <c r="J35" s="285"/>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354"/>
      <c r="AN35" s="354"/>
      <c r="AO35" s="354"/>
    </row>
    <row r="36" spans="3:41" s="340" customFormat="1" ht="15.75" customHeight="1">
      <c r="C36" s="285"/>
      <c r="D36" s="285"/>
      <c r="E36" s="285"/>
      <c r="F36" s="285"/>
      <c r="G36" s="285"/>
      <c r="H36" s="285"/>
      <c r="I36" s="285"/>
      <c r="J36" s="285"/>
      <c r="K36" s="354"/>
      <c r="L36" s="354"/>
      <c r="M36" s="354"/>
      <c r="N36" s="354"/>
      <c r="O36" s="354"/>
      <c r="P36" s="354"/>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354"/>
      <c r="AN36" s="354"/>
      <c r="AO36" s="354"/>
    </row>
    <row r="37" spans="3:41" s="340" customFormat="1" ht="15.75" customHeight="1">
      <c r="C37" s="285"/>
      <c r="D37" s="285"/>
      <c r="E37" s="285"/>
      <c r="F37" s="285"/>
      <c r="G37" s="355"/>
      <c r="H37" s="355"/>
      <c r="I37" s="355"/>
      <c r="J37" s="355"/>
      <c r="K37" s="355"/>
      <c r="L37" s="355"/>
      <c r="M37" s="355"/>
      <c r="N37" s="355"/>
      <c r="O37" s="355"/>
      <c r="P37" s="355"/>
      <c r="Q37" s="355"/>
      <c r="R37" s="355"/>
      <c r="S37" s="356"/>
      <c r="T37" s="356"/>
      <c r="U37" s="356"/>
      <c r="V37" s="356"/>
      <c r="W37" s="356"/>
      <c r="X37" s="356"/>
      <c r="Y37" s="356"/>
      <c r="Z37" s="356"/>
      <c r="AA37" s="356"/>
      <c r="AB37" s="356"/>
      <c r="AC37" s="356"/>
      <c r="AD37" s="356"/>
      <c r="AE37" s="356"/>
      <c r="AF37" s="356"/>
      <c r="AG37" s="356"/>
      <c r="AH37" s="356"/>
      <c r="AI37" s="356"/>
      <c r="AJ37" s="356"/>
      <c r="AK37" s="356"/>
      <c r="AL37" s="356"/>
      <c r="AM37" s="357"/>
      <c r="AN37" s="357"/>
      <c r="AO37" s="357"/>
    </row>
    <row r="38" spans="3:41" s="340" customFormat="1" ht="15.75" customHeight="1">
      <c r="C38" s="348"/>
      <c r="D38" s="348"/>
      <c r="E38" s="348"/>
      <c r="F38" s="348"/>
      <c r="G38" s="1123" t="s">
        <v>436</v>
      </c>
      <c r="H38" s="1123"/>
      <c r="I38" s="1123">
        <v>4</v>
      </c>
      <c r="J38" s="1002"/>
      <c r="K38" s="348" t="s">
        <v>104</v>
      </c>
      <c r="L38" s="1002">
        <v>12</v>
      </c>
      <c r="M38" s="1002"/>
      <c r="N38" s="348" t="s">
        <v>106</v>
      </c>
      <c r="O38" s="1002">
        <v>8</v>
      </c>
      <c r="P38" s="1002"/>
      <c r="Q38" s="348" t="s">
        <v>107</v>
      </c>
      <c r="R38" s="285"/>
      <c r="S38" s="348"/>
      <c r="T38" s="348"/>
      <c r="U38" s="348"/>
      <c r="V38" s="348"/>
      <c r="W38" s="348"/>
      <c r="X38" s="348"/>
      <c r="Y38" s="348"/>
      <c r="Z38" s="348"/>
      <c r="AA38" s="348"/>
      <c r="AB38" s="348"/>
      <c r="AC38" s="348"/>
      <c r="AD38" s="348"/>
      <c r="AE38" s="348"/>
      <c r="AF38" s="348"/>
      <c r="AG38" s="348"/>
      <c r="AH38" s="348"/>
      <c r="AI38" s="348"/>
      <c r="AJ38" s="348"/>
      <c r="AK38" s="348"/>
      <c r="AL38" s="348"/>
      <c r="AM38" s="348"/>
      <c r="AN38" s="348"/>
      <c r="AO38" s="348"/>
    </row>
    <row r="39" spans="3:41" s="340" customFormat="1" ht="15.75" customHeight="1">
      <c r="C39" s="285"/>
      <c r="D39" s="285"/>
      <c r="E39" s="285"/>
      <c r="F39" s="285"/>
      <c r="G39" s="285"/>
      <c r="H39" s="285"/>
      <c r="I39" s="285"/>
      <c r="J39" s="285"/>
      <c r="K39" s="285"/>
      <c r="L39" s="285"/>
      <c r="M39" s="285"/>
      <c r="N39" s="285"/>
      <c r="O39" s="358"/>
      <c r="P39" s="342"/>
      <c r="Q39" s="342"/>
      <c r="R39" s="285"/>
      <c r="S39" s="358"/>
      <c r="T39" s="358"/>
      <c r="U39" s="358"/>
      <c r="V39" s="285"/>
      <c r="W39" s="358"/>
      <c r="X39" s="358"/>
      <c r="Y39" s="358"/>
      <c r="Z39" s="358"/>
      <c r="AA39" s="285"/>
      <c r="AB39" s="285"/>
      <c r="AC39" s="285"/>
      <c r="AD39" s="285"/>
      <c r="AE39" s="359"/>
      <c r="AF39" s="359"/>
      <c r="AG39" s="359"/>
      <c r="AH39" s="285"/>
      <c r="AI39" s="359"/>
      <c r="AJ39" s="359"/>
      <c r="AK39" s="359"/>
      <c r="AL39" s="285"/>
      <c r="AM39" s="359"/>
      <c r="AN39" s="359"/>
      <c r="AO39" s="359"/>
    </row>
    <row r="40" spans="3:41" s="340" customFormat="1" ht="15.75" customHeight="1">
      <c r="C40" s="285"/>
      <c r="D40" s="285"/>
      <c r="E40" s="285"/>
      <c r="F40" s="285"/>
      <c r="G40" s="285"/>
      <c r="H40" s="285"/>
      <c r="I40" s="285"/>
      <c r="J40" s="351"/>
      <c r="K40" s="351"/>
      <c r="L40" s="352"/>
      <c r="M40" s="352"/>
      <c r="N40" s="352"/>
      <c r="O40" s="353"/>
      <c r="P40" s="353"/>
      <c r="Q40" s="353"/>
      <c r="R40" s="353"/>
      <c r="S40" s="351"/>
      <c r="T40" s="285"/>
      <c r="U40" s="285"/>
      <c r="V40" s="285"/>
      <c r="W40" s="285"/>
      <c r="X40" s="285"/>
      <c r="Y40" s="285"/>
      <c r="Z40" s="285"/>
      <c r="AA40" s="285"/>
      <c r="AB40" s="285"/>
      <c r="AC40" s="285"/>
      <c r="AD40" s="285"/>
      <c r="AE40" s="285"/>
      <c r="AF40" s="285"/>
      <c r="AG40" s="285"/>
      <c r="AH40" s="285"/>
      <c r="AI40" s="285"/>
      <c r="AJ40" s="285"/>
      <c r="AK40" s="285"/>
      <c r="AL40" s="285"/>
      <c r="AM40" s="285"/>
      <c r="AN40" s="285"/>
      <c r="AO40" s="285"/>
    </row>
    <row r="41" spans="3:41" s="340" customFormat="1" ht="15.75" customHeight="1">
      <c r="C41" s="285"/>
      <c r="D41" s="285"/>
      <c r="E41" s="285"/>
      <c r="F41" s="285"/>
      <c r="G41" s="285"/>
      <c r="H41" s="285"/>
      <c r="I41" s="285"/>
      <c r="J41" s="285"/>
      <c r="K41" s="285"/>
      <c r="L41" s="285"/>
      <c r="M41" s="285"/>
      <c r="N41" s="285"/>
      <c r="O41" s="285"/>
      <c r="P41" s="285"/>
      <c r="Q41" s="285"/>
      <c r="R41" s="285"/>
      <c r="S41" s="285"/>
      <c r="T41" s="285"/>
      <c r="U41" s="285"/>
      <c r="V41" s="285"/>
      <c r="W41" s="285"/>
      <c r="X41" s="1119" t="str">
        <f>データ入力シート!F5&amp;" "&amp;データ入力シート!N5</f>
        <v xml:space="preserve"> </v>
      </c>
      <c r="Y41" s="1119"/>
      <c r="Z41" s="1119"/>
      <c r="AA41" s="1119"/>
      <c r="AB41" s="1119"/>
      <c r="AC41" s="1119"/>
      <c r="AD41" s="1119"/>
      <c r="AE41" s="1119"/>
      <c r="AF41" s="1119"/>
      <c r="AG41" s="1119"/>
      <c r="AH41" s="1119"/>
      <c r="AI41" s="1119"/>
      <c r="AJ41" s="1119"/>
      <c r="AK41" s="285"/>
      <c r="AL41" s="285"/>
      <c r="AM41" s="285"/>
      <c r="AN41" s="285"/>
      <c r="AO41" s="285"/>
    </row>
    <row r="42" spans="3:41" s="340" customFormat="1" ht="15.75" customHeight="1">
      <c r="C42" s="285"/>
      <c r="D42" s="285"/>
      <c r="E42" s="285"/>
      <c r="F42" s="285"/>
      <c r="G42" s="285"/>
      <c r="H42" s="285"/>
      <c r="I42" s="285"/>
      <c r="J42" s="285"/>
      <c r="K42" s="285"/>
      <c r="L42" s="285"/>
      <c r="M42" s="285"/>
      <c r="N42" s="285"/>
      <c r="O42" s="285"/>
      <c r="P42" s="285"/>
      <c r="Q42" s="285"/>
      <c r="R42" s="285"/>
      <c r="S42" s="285"/>
      <c r="T42" s="320" t="s">
        <v>33</v>
      </c>
      <c r="U42" s="285"/>
      <c r="V42" s="285"/>
      <c r="W42" s="285"/>
      <c r="X42" s="1119"/>
      <c r="Y42" s="1119"/>
      <c r="Z42" s="1119"/>
      <c r="AA42" s="1119"/>
      <c r="AB42" s="1119"/>
      <c r="AC42" s="1119"/>
      <c r="AD42" s="1119"/>
      <c r="AE42" s="1119"/>
      <c r="AF42" s="1119"/>
      <c r="AG42" s="1119"/>
      <c r="AH42" s="1119"/>
      <c r="AI42" s="1119"/>
      <c r="AJ42" s="1119"/>
      <c r="AK42" s="285"/>
      <c r="AL42" s="285" t="s">
        <v>5</v>
      </c>
      <c r="AM42" s="285"/>
      <c r="AN42" s="285"/>
      <c r="AO42" s="285"/>
    </row>
    <row r="43" spans="3:41" s="340" customFormat="1" ht="15.75" customHeight="1">
      <c r="C43" s="285"/>
      <c r="D43" s="285"/>
      <c r="E43" s="285"/>
      <c r="F43" s="285"/>
      <c r="G43" s="285"/>
      <c r="H43" s="285"/>
      <c r="I43" s="285"/>
      <c r="J43" s="285"/>
      <c r="K43" s="285"/>
      <c r="L43" s="285"/>
      <c r="M43" s="285"/>
      <c r="N43" s="285"/>
      <c r="O43" s="285"/>
      <c r="P43" s="285"/>
      <c r="Q43" s="285"/>
      <c r="R43" s="285"/>
      <c r="S43" s="285"/>
      <c r="T43" s="285"/>
      <c r="U43" s="285"/>
      <c r="V43" s="285"/>
      <c r="W43" s="285"/>
      <c r="X43" s="285"/>
      <c r="Y43" s="285"/>
      <c r="Z43" s="285"/>
      <c r="AA43" s="285"/>
      <c r="AB43" s="285"/>
      <c r="AC43" s="285"/>
      <c r="AD43" s="285"/>
      <c r="AE43" s="285"/>
      <c r="AF43" s="285"/>
      <c r="AG43" s="285"/>
      <c r="AH43" s="285"/>
      <c r="AI43" s="285"/>
      <c r="AJ43" s="285"/>
      <c r="AK43" s="285"/>
      <c r="AL43" s="285"/>
      <c r="AM43" s="285"/>
      <c r="AN43" s="285"/>
      <c r="AO43" s="285"/>
    </row>
    <row r="44" spans="3:41" s="340" customFormat="1" ht="15.75" customHeight="1">
      <c r="C44" s="360"/>
      <c r="D44" s="360"/>
      <c r="E44" s="360"/>
      <c r="F44" s="358"/>
      <c r="G44" s="358"/>
      <c r="H44" s="358"/>
      <c r="I44" s="358"/>
      <c r="J44" s="358"/>
      <c r="K44" s="358"/>
      <c r="L44" s="358"/>
      <c r="M44" s="358"/>
      <c r="N44" s="358"/>
      <c r="O44" s="358"/>
      <c r="P44" s="358"/>
      <c r="Q44" s="358"/>
      <c r="R44" s="358"/>
      <c r="S44" s="358"/>
      <c r="T44" s="358"/>
      <c r="U44" s="358"/>
      <c r="V44" s="358"/>
      <c r="W44" s="358"/>
      <c r="X44" s="358"/>
      <c r="Y44" s="358"/>
      <c r="Z44" s="358"/>
      <c r="AA44" s="358"/>
      <c r="AB44" s="358"/>
      <c r="AC44" s="358"/>
      <c r="AD44" s="358"/>
      <c r="AE44" s="358"/>
      <c r="AF44" s="358"/>
      <c r="AG44" s="358"/>
      <c r="AH44" s="358"/>
      <c r="AI44" s="358"/>
      <c r="AJ44" s="358"/>
      <c r="AK44" s="358"/>
      <c r="AL44" s="358"/>
      <c r="AM44" s="358"/>
      <c r="AN44" s="358"/>
      <c r="AO44" s="358"/>
    </row>
    <row r="45" spans="3:41" s="340" customFormat="1" ht="15.75" customHeight="1">
      <c r="C45" s="360"/>
      <c r="D45" s="360"/>
      <c r="E45" s="360"/>
      <c r="F45" s="358"/>
      <c r="G45" s="358"/>
      <c r="H45" s="358"/>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8"/>
      <c r="AI45" s="358"/>
      <c r="AJ45" s="358"/>
      <c r="AK45" s="358"/>
      <c r="AL45" s="358"/>
      <c r="AM45" s="358"/>
      <c r="AN45" s="358"/>
      <c r="AO45" s="358"/>
    </row>
    <row r="46" spans="3:41" s="340" customFormat="1" ht="15.75" customHeight="1">
      <c r="C46" s="285"/>
      <c r="D46" s="285"/>
      <c r="E46" s="351"/>
      <c r="F46" s="351"/>
      <c r="G46" s="351"/>
      <c r="H46" s="351"/>
      <c r="I46" s="285"/>
      <c r="J46" s="285"/>
      <c r="K46" s="285"/>
      <c r="L46" s="285"/>
      <c r="M46" s="285"/>
      <c r="N46" s="285"/>
      <c r="O46" s="359"/>
      <c r="P46" s="359"/>
      <c r="Q46" s="359"/>
      <c r="R46" s="285"/>
      <c r="S46" s="359"/>
      <c r="T46" s="359"/>
      <c r="U46" s="359"/>
      <c r="V46" s="285"/>
      <c r="W46" s="359"/>
      <c r="X46" s="359"/>
      <c r="Y46" s="359"/>
      <c r="Z46" s="359"/>
      <c r="AA46" s="285"/>
      <c r="AB46" s="285"/>
      <c r="AC46" s="285"/>
      <c r="AD46" s="285"/>
      <c r="AE46" s="359"/>
      <c r="AF46" s="359"/>
      <c r="AG46" s="359"/>
      <c r="AH46" s="285"/>
      <c r="AI46" s="359"/>
      <c r="AJ46" s="359"/>
      <c r="AK46" s="359"/>
      <c r="AL46" s="285"/>
      <c r="AM46" s="359"/>
      <c r="AN46" s="359"/>
      <c r="AO46" s="359"/>
    </row>
    <row r="47" spans="3:41" s="340" customFormat="1" ht="15.75" customHeight="1">
      <c r="C47" s="285"/>
      <c r="D47" s="285"/>
      <c r="E47" s="351"/>
      <c r="F47" s="351"/>
      <c r="G47" s="351"/>
      <c r="H47" s="351"/>
      <c r="I47" s="285"/>
      <c r="J47" s="285"/>
      <c r="K47" s="285"/>
      <c r="L47" s="285"/>
      <c r="M47" s="285"/>
      <c r="N47" s="285"/>
      <c r="O47" s="285"/>
      <c r="P47" s="285"/>
      <c r="Q47" s="285"/>
      <c r="R47" s="285"/>
      <c r="S47" s="285"/>
      <c r="T47" s="285"/>
      <c r="U47" s="285"/>
      <c r="V47" s="285"/>
      <c r="W47" s="359"/>
      <c r="X47" s="359"/>
      <c r="Y47" s="359"/>
      <c r="Z47" s="359"/>
      <c r="AA47" s="285"/>
      <c r="AB47" s="285"/>
      <c r="AC47" s="285"/>
      <c r="AD47" s="285"/>
      <c r="AE47" s="359"/>
      <c r="AF47" s="359"/>
      <c r="AG47" s="359"/>
      <c r="AH47" s="285"/>
      <c r="AI47" s="359"/>
      <c r="AJ47" s="359"/>
      <c r="AK47" s="359"/>
      <c r="AL47" s="285"/>
      <c r="AM47" s="359"/>
      <c r="AN47" s="359"/>
      <c r="AO47" s="359"/>
    </row>
    <row r="48" spans="3:41" s="340" customFormat="1" ht="15.75" customHeight="1">
      <c r="C48" s="285"/>
      <c r="D48" s="285"/>
      <c r="E48" s="361"/>
      <c r="F48" s="362"/>
      <c r="G48" s="362"/>
      <c r="H48" s="362"/>
      <c r="I48" s="285"/>
      <c r="J48" s="285"/>
      <c r="K48" s="285"/>
      <c r="L48" s="285"/>
      <c r="M48" s="285"/>
      <c r="N48" s="285"/>
      <c r="O48" s="285"/>
      <c r="P48" s="285"/>
      <c r="Q48" s="285"/>
      <c r="R48" s="285"/>
      <c r="S48" s="285"/>
      <c r="T48" s="285"/>
      <c r="U48" s="285"/>
      <c r="V48" s="285"/>
      <c r="W48" s="359"/>
      <c r="X48" s="359"/>
      <c r="Y48" s="359"/>
      <c r="Z48" s="359"/>
      <c r="AA48" s="285"/>
      <c r="AB48" s="285"/>
      <c r="AC48" s="285"/>
      <c r="AD48" s="285"/>
      <c r="AE48" s="359"/>
      <c r="AF48" s="359"/>
      <c r="AG48" s="359"/>
      <c r="AH48" s="285"/>
      <c r="AI48" s="359"/>
      <c r="AJ48" s="359"/>
      <c r="AK48" s="359"/>
      <c r="AL48" s="285"/>
      <c r="AM48" s="359"/>
      <c r="AN48" s="359"/>
      <c r="AO48" s="359"/>
    </row>
    <row r="49" spans="3:41" s="340" customFormat="1" ht="15.75" customHeight="1">
      <c r="C49" s="285"/>
      <c r="D49" s="285"/>
      <c r="E49" s="361"/>
      <c r="F49" s="362"/>
      <c r="G49" s="362"/>
      <c r="H49" s="362"/>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row>
    <row r="50" spans="3:41" s="340" customFormat="1" ht="15.75" customHeight="1">
      <c r="C50" s="285"/>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c r="AI50" s="285"/>
      <c r="AJ50" s="285"/>
      <c r="AK50" s="285"/>
      <c r="AL50" s="285"/>
      <c r="AM50" s="285"/>
      <c r="AN50" s="285"/>
      <c r="AO50" s="285"/>
    </row>
    <row r="51" spans="3:41" s="340" customFormat="1" ht="15.75" customHeight="1">
      <c r="C51" s="351"/>
      <c r="D51" s="351"/>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c r="AD51" s="351"/>
      <c r="AE51" s="351"/>
      <c r="AF51" s="351"/>
      <c r="AG51" s="351"/>
      <c r="AH51" s="351"/>
      <c r="AI51" s="351"/>
      <c r="AJ51" s="351"/>
      <c r="AK51" s="351"/>
      <c r="AL51" s="351"/>
      <c r="AM51" s="351"/>
      <c r="AN51" s="351"/>
      <c r="AO51" s="351"/>
    </row>
    <row r="52" spans="3:41" s="340" customFormat="1" ht="15.75" customHeight="1">
      <c r="C52" s="285"/>
      <c r="D52" s="285"/>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c r="AI52" s="285"/>
      <c r="AJ52" s="285"/>
      <c r="AK52" s="285"/>
      <c r="AL52" s="285"/>
      <c r="AM52" s="285"/>
      <c r="AN52" s="285"/>
      <c r="AO52" s="285"/>
    </row>
    <row r="53" spans="3:41" ht="15.75" customHeight="1">
      <c r="C53" s="338"/>
      <c r="D53" s="338"/>
      <c r="E53" s="338"/>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38"/>
      <c r="AN53" s="338"/>
      <c r="AO53" s="338"/>
    </row>
    <row r="54" spans="3:41" ht="15.75" customHeight="1">
      <c r="C54" s="338"/>
      <c r="D54" s="338"/>
      <c r="E54" s="285"/>
      <c r="F54" s="285"/>
      <c r="G54" s="285"/>
      <c r="H54" s="285"/>
      <c r="I54" s="363"/>
      <c r="J54" s="363"/>
      <c r="K54" s="363"/>
      <c r="L54" s="363"/>
      <c r="M54" s="363"/>
      <c r="N54" s="363"/>
      <c r="O54" s="363"/>
      <c r="P54" s="363"/>
      <c r="Q54" s="363"/>
      <c r="R54" s="363"/>
      <c r="S54" s="363"/>
      <c r="T54" s="363"/>
      <c r="U54" s="1108" t="s">
        <v>72</v>
      </c>
      <c r="V54" s="1108"/>
      <c r="W54" s="1108"/>
      <c r="X54" s="1108"/>
      <c r="Y54" s="1108"/>
      <c r="Z54" s="1108"/>
      <c r="AA54" s="1108"/>
      <c r="AB54" s="1108"/>
      <c r="AC54" s="1108"/>
      <c r="AD54" s="1108"/>
      <c r="AE54" s="1108"/>
      <c r="AF54" s="1108"/>
      <c r="AG54" s="1108"/>
      <c r="AH54" s="1108"/>
      <c r="AI54" s="1108"/>
      <c r="AJ54" s="1108"/>
      <c r="AK54" s="1108"/>
      <c r="AL54" s="1108"/>
      <c r="AM54" s="338"/>
      <c r="AN54" s="338"/>
      <c r="AO54" s="338"/>
    </row>
    <row r="55" spans="3:41" s="340" customFormat="1" ht="15.75" customHeight="1">
      <c r="C55" s="285"/>
      <c r="D55" s="285"/>
      <c r="E55" s="285"/>
      <c r="F55" s="285"/>
      <c r="G55" s="285"/>
      <c r="H55" s="285"/>
      <c r="I55" s="285"/>
      <c r="J55" s="285"/>
      <c r="K55" s="285"/>
      <c r="L55" s="285"/>
      <c r="M55" s="285"/>
      <c r="N55" s="285"/>
      <c r="O55" s="285"/>
      <c r="P55" s="285"/>
      <c r="Q55" s="285"/>
      <c r="R55" s="285"/>
      <c r="S55" s="285"/>
      <c r="T55" s="285"/>
      <c r="U55" s="285"/>
      <c r="V55" s="285"/>
      <c r="W55" s="285"/>
      <c r="X55" s="285"/>
      <c r="Y55" s="285"/>
      <c r="Z55" s="285"/>
      <c r="AA55" s="285"/>
      <c r="AB55" s="285"/>
      <c r="AC55" s="285"/>
      <c r="AD55" s="285"/>
      <c r="AE55" s="285"/>
      <c r="AF55" s="285"/>
      <c r="AG55" s="285"/>
      <c r="AH55" s="285"/>
      <c r="AI55" s="285"/>
      <c r="AJ55" s="285"/>
      <c r="AK55" s="285"/>
      <c r="AL55" s="285"/>
      <c r="AM55" s="285"/>
      <c r="AN55" s="285"/>
      <c r="AO55" s="285"/>
    </row>
    <row r="56" spans="3:41" s="340" customFormat="1" ht="15.75" customHeight="1">
      <c r="C56" s="285"/>
      <c r="D56" s="285"/>
      <c r="E56" s="285"/>
      <c r="F56" s="285"/>
      <c r="G56" s="285"/>
      <c r="H56" s="285"/>
      <c r="I56" s="285"/>
      <c r="J56" s="285"/>
      <c r="K56" s="285"/>
      <c r="L56" s="364"/>
      <c r="M56" s="364"/>
      <c r="N56" s="364"/>
      <c r="O56" s="364"/>
      <c r="P56" s="364"/>
      <c r="Q56" s="364"/>
      <c r="R56" s="364"/>
      <c r="S56" s="364"/>
      <c r="T56" s="364"/>
      <c r="U56" s="364"/>
      <c r="V56" s="364"/>
      <c r="W56" s="364"/>
      <c r="X56" s="364"/>
      <c r="Y56" s="364"/>
      <c r="Z56" s="364"/>
      <c r="AA56" s="364"/>
      <c r="AB56" s="364"/>
      <c r="AC56" s="364"/>
      <c r="AD56" s="364"/>
      <c r="AE56" s="364"/>
      <c r="AF56" s="364"/>
      <c r="AG56" s="364"/>
      <c r="AH56" s="364"/>
      <c r="AI56" s="364"/>
      <c r="AJ56" s="364"/>
      <c r="AK56" s="364"/>
      <c r="AL56" s="285"/>
      <c r="AM56" s="285"/>
      <c r="AN56" s="285"/>
      <c r="AO56" s="285"/>
    </row>
    <row r="57" spans="3:41" s="340" customFormat="1" ht="15.75" customHeight="1">
      <c r="C57" s="285"/>
      <c r="D57" s="285"/>
      <c r="E57" s="285"/>
      <c r="F57" s="285"/>
      <c r="G57" s="285"/>
      <c r="H57" s="285"/>
      <c r="I57" s="285"/>
      <c r="J57" s="285"/>
      <c r="K57" s="285"/>
      <c r="L57" s="364"/>
      <c r="M57" s="364"/>
      <c r="N57" s="364"/>
      <c r="O57" s="364"/>
      <c r="P57" s="364"/>
      <c r="Q57" s="364"/>
      <c r="R57" s="364"/>
      <c r="S57" s="364"/>
      <c r="T57" s="364"/>
      <c r="U57" s="364"/>
      <c r="V57" s="364"/>
      <c r="W57" s="364"/>
      <c r="X57" s="364"/>
      <c r="Y57" s="364"/>
      <c r="Z57" s="364"/>
      <c r="AA57" s="364"/>
      <c r="AB57" s="364"/>
      <c r="AC57" s="364"/>
      <c r="AD57" s="364"/>
      <c r="AE57" s="364"/>
      <c r="AF57" s="364"/>
      <c r="AG57" s="364"/>
      <c r="AH57" s="364"/>
      <c r="AI57" s="364"/>
      <c r="AJ57" s="364"/>
      <c r="AK57" s="364"/>
      <c r="AL57" s="285"/>
      <c r="AM57" s="285"/>
      <c r="AN57" s="285"/>
      <c r="AO57" s="285"/>
    </row>
    <row r="58" spans="3:41" s="340" customFormat="1" ht="15.75" customHeight="1">
      <c r="C58" s="285"/>
      <c r="D58" s="285"/>
      <c r="E58" s="285"/>
      <c r="F58" s="285"/>
      <c r="G58" s="285"/>
      <c r="H58" s="285"/>
      <c r="I58" s="285"/>
      <c r="J58" s="285"/>
      <c r="K58" s="343"/>
      <c r="L58" s="364"/>
      <c r="M58" s="364"/>
      <c r="N58" s="364"/>
      <c r="O58" s="364"/>
      <c r="P58" s="364"/>
      <c r="Q58" s="364"/>
      <c r="R58" s="364"/>
      <c r="S58" s="364"/>
      <c r="T58" s="364"/>
      <c r="U58" s="364"/>
      <c r="V58" s="364"/>
      <c r="W58" s="364"/>
      <c r="X58" s="364"/>
      <c r="Y58" s="364"/>
      <c r="Z58" s="364"/>
      <c r="AA58" s="364"/>
      <c r="AB58" s="364"/>
      <c r="AC58" s="364"/>
      <c r="AD58" s="364"/>
      <c r="AE58" s="364"/>
      <c r="AF58" s="364"/>
      <c r="AG58" s="364"/>
      <c r="AH58" s="364"/>
      <c r="AI58" s="364"/>
      <c r="AJ58" s="364"/>
      <c r="AK58" s="364"/>
      <c r="AL58" s="285"/>
      <c r="AM58" s="285"/>
      <c r="AN58" s="285"/>
      <c r="AO58" s="285"/>
    </row>
    <row r="59" spans="3:41" s="340" customFormat="1" ht="15.75" customHeight="1">
      <c r="C59" s="285"/>
      <c r="D59" s="285"/>
      <c r="E59" s="285"/>
      <c r="F59" s="285"/>
      <c r="G59" s="285"/>
      <c r="H59" s="285"/>
      <c r="I59" s="285"/>
      <c r="J59" s="285"/>
      <c r="K59" s="285"/>
      <c r="L59" s="285"/>
      <c r="M59" s="285"/>
      <c r="N59" s="285"/>
      <c r="O59" s="285"/>
      <c r="P59" s="285"/>
      <c r="Q59" s="285"/>
      <c r="R59" s="285"/>
      <c r="S59" s="285"/>
      <c r="T59" s="285"/>
      <c r="U59" s="285"/>
      <c r="V59" s="285"/>
      <c r="W59" s="285"/>
      <c r="X59" s="285"/>
      <c r="Y59" s="285"/>
      <c r="Z59" s="285"/>
      <c r="AA59" s="285"/>
      <c r="AB59" s="285"/>
      <c r="AC59" s="285"/>
      <c r="AD59" s="285"/>
      <c r="AE59" s="285"/>
      <c r="AF59" s="285"/>
      <c r="AG59" s="285"/>
      <c r="AH59" s="285"/>
      <c r="AI59" s="285"/>
      <c r="AJ59" s="285"/>
      <c r="AK59" s="285"/>
      <c r="AL59" s="285"/>
      <c r="AM59" s="285"/>
      <c r="AN59" s="285"/>
      <c r="AO59" s="285"/>
    </row>
    <row r="60" spans="3:41" s="340" customFormat="1" ht="27" customHeight="1">
      <c r="C60" s="285"/>
      <c r="D60" s="285"/>
      <c r="E60" s="285"/>
      <c r="F60" s="285"/>
      <c r="G60" s="285"/>
      <c r="H60" s="285"/>
      <c r="I60" s="1107" t="s">
        <v>29</v>
      </c>
      <c r="J60" s="1107"/>
      <c r="K60" s="1107"/>
      <c r="L60" s="285"/>
      <c r="M60" s="1112" t="str">
        <f>IF(ISBLANK($M12),"",$M12)</f>
        <v/>
      </c>
      <c r="N60" s="1112"/>
      <c r="O60" s="1112"/>
      <c r="P60" s="1112"/>
      <c r="Q60" s="1112"/>
      <c r="R60" s="1112"/>
      <c r="S60" s="1112"/>
      <c r="T60" s="1112"/>
      <c r="U60" s="1112"/>
      <c r="V60" s="1112"/>
      <c r="W60" s="1112"/>
      <c r="X60" s="1112"/>
      <c r="Y60" s="1112"/>
      <c r="Z60" s="1112"/>
      <c r="AA60" s="1112"/>
      <c r="AB60" s="1112"/>
      <c r="AC60" s="1112"/>
      <c r="AD60" s="1112"/>
      <c r="AE60" s="1112"/>
      <c r="AF60" s="1112"/>
      <c r="AG60" s="1112"/>
      <c r="AH60" s="1112"/>
      <c r="AI60" s="1112"/>
      <c r="AJ60" s="1112"/>
      <c r="AK60" s="1112"/>
      <c r="AL60" s="285"/>
      <c r="AM60" s="285"/>
      <c r="AN60" s="285"/>
      <c r="AO60" s="285"/>
    </row>
    <row r="61" spans="3:41" s="340" customFormat="1" ht="15.75" customHeight="1">
      <c r="C61" s="285"/>
      <c r="D61" s="285"/>
      <c r="E61" s="285"/>
      <c r="F61" s="285"/>
      <c r="G61" s="285"/>
      <c r="H61" s="285"/>
      <c r="I61" s="285"/>
      <c r="J61" s="285"/>
      <c r="K61" s="285"/>
      <c r="L61" s="285"/>
      <c r="M61" s="285"/>
      <c r="N61" s="285"/>
      <c r="O61" s="285"/>
      <c r="P61" s="285"/>
      <c r="Q61" s="285"/>
      <c r="R61" s="285"/>
      <c r="S61" s="285"/>
      <c r="T61" s="285"/>
      <c r="U61" s="285"/>
      <c r="V61" s="285"/>
      <c r="W61" s="285"/>
      <c r="X61" s="285"/>
      <c r="Y61" s="285"/>
      <c r="Z61" s="285"/>
      <c r="AA61" s="285"/>
      <c r="AB61" s="285"/>
      <c r="AC61" s="285"/>
      <c r="AD61" s="285"/>
      <c r="AE61" s="285"/>
      <c r="AF61" s="285"/>
      <c r="AG61" s="285"/>
      <c r="AH61" s="285"/>
      <c r="AI61" s="285"/>
      <c r="AJ61" s="285"/>
      <c r="AK61" s="285"/>
      <c r="AL61" s="285"/>
      <c r="AM61" s="285"/>
      <c r="AN61" s="285"/>
      <c r="AO61" s="285"/>
    </row>
    <row r="62" spans="3:41" s="340" customFormat="1" ht="15.75" customHeight="1">
      <c r="C62" s="285"/>
      <c r="D62" s="285"/>
      <c r="E62" s="285"/>
      <c r="F62" s="285"/>
      <c r="G62" s="285"/>
      <c r="H62" s="285"/>
      <c r="I62" s="285"/>
      <c r="J62" s="285"/>
      <c r="K62" s="285"/>
      <c r="L62" s="285"/>
      <c r="M62" s="285"/>
      <c r="N62" s="285"/>
      <c r="O62" s="285"/>
      <c r="P62" s="285"/>
      <c r="Q62" s="285"/>
      <c r="R62" s="285"/>
      <c r="S62" s="285"/>
      <c r="T62" s="285"/>
      <c r="U62" s="285"/>
      <c r="V62" s="285"/>
      <c r="W62" s="285"/>
      <c r="X62" s="285"/>
      <c r="Y62" s="285"/>
      <c r="Z62" s="285"/>
      <c r="AA62" s="285"/>
      <c r="AB62" s="285"/>
      <c r="AC62" s="285"/>
      <c r="AD62" s="285"/>
      <c r="AE62" s="285"/>
      <c r="AF62" s="285"/>
      <c r="AG62" s="285"/>
      <c r="AH62" s="285"/>
      <c r="AI62" s="285"/>
      <c r="AJ62" s="285"/>
      <c r="AK62" s="285"/>
      <c r="AL62" s="285"/>
      <c r="AM62" s="285"/>
      <c r="AN62" s="285"/>
      <c r="AO62" s="285"/>
    </row>
    <row r="63" spans="3:41" s="340" customFormat="1" ht="27" customHeight="1">
      <c r="C63" s="285"/>
      <c r="D63" s="285"/>
      <c r="E63" s="285"/>
      <c r="F63" s="285"/>
      <c r="G63" s="285"/>
      <c r="H63" s="285"/>
      <c r="I63" s="1107" t="s">
        <v>30</v>
      </c>
      <c r="J63" s="1107"/>
      <c r="K63" s="1107"/>
      <c r="L63" s="285"/>
      <c r="M63" s="1112" t="str">
        <f>IF(ISBLANK($M15),"",$M15)</f>
        <v/>
      </c>
      <c r="N63" s="1112"/>
      <c r="O63" s="1112"/>
      <c r="P63" s="1112"/>
      <c r="Q63" s="1112"/>
      <c r="R63" s="1112"/>
      <c r="S63" s="1112"/>
      <c r="T63" s="1112"/>
      <c r="U63" s="1112"/>
      <c r="V63" s="1112"/>
      <c r="W63" s="1112"/>
      <c r="X63" s="1112"/>
      <c r="Y63" s="1112"/>
      <c r="Z63" s="1112"/>
      <c r="AA63" s="1112"/>
      <c r="AB63" s="1112"/>
      <c r="AC63" s="1112"/>
      <c r="AD63" s="1112"/>
      <c r="AE63" s="1112"/>
      <c r="AF63" s="1112"/>
      <c r="AG63" s="1112"/>
      <c r="AH63" s="1112"/>
      <c r="AI63" s="1112"/>
      <c r="AJ63" s="1112"/>
      <c r="AK63" s="1112"/>
      <c r="AL63" s="1112"/>
      <c r="AM63" s="285"/>
      <c r="AN63" s="285"/>
      <c r="AO63" s="285"/>
    </row>
    <row r="64" spans="3:41" s="340" customFormat="1" ht="27" customHeight="1">
      <c r="C64" s="285"/>
      <c r="D64" s="285"/>
      <c r="E64" s="285"/>
      <c r="F64" s="285"/>
      <c r="G64" s="285"/>
      <c r="H64" s="285"/>
      <c r="I64" s="285"/>
      <c r="J64" s="285"/>
      <c r="K64" s="285"/>
      <c r="L64" s="342"/>
      <c r="M64" s="1111" t="str">
        <f>IF(ISBLANK($M16),"",$M16)</f>
        <v/>
      </c>
      <c r="N64" s="1111"/>
      <c r="O64" s="1111"/>
      <c r="P64" s="1111"/>
      <c r="Q64" s="1111"/>
      <c r="R64" s="1111"/>
      <c r="S64" s="1111"/>
      <c r="T64" s="1111"/>
      <c r="U64" s="1111"/>
      <c r="V64" s="1111"/>
      <c r="W64" s="1111"/>
      <c r="X64" s="1111"/>
      <c r="Y64" s="1111"/>
      <c r="Z64" s="1111"/>
      <c r="AA64" s="1111"/>
      <c r="AB64" s="1111"/>
      <c r="AC64" s="1111"/>
      <c r="AD64" s="1111"/>
      <c r="AE64" s="1111"/>
      <c r="AF64" s="1111"/>
      <c r="AG64" s="1111"/>
      <c r="AH64" s="1111"/>
      <c r="AI64" s="1111"/>
      <c r="AJ64" s="1111"/>
      <c r="AK64" s="1111"/>
      <c r="AL64" s="285"/>
      <c r="AM64" s="285"/>
      <c r="AN64" s="285"/>
      <c r="AO64" s="285"/>
    </row>
    <row r="65" spans="3:41" s="340" customFormat="1" ht="15.75" customHeight="1">
      <c r="C65" s="285"/>
      <c r="D65" s="285"/>
      <c r="E65" s="285"/>
      <c r="F65" s="285"/>
      <c r="G65" s="285"/>
      <c r="H65" s="285"/>
      <c r="I65" s="285"/>
      <c r="J65" s="285"/>
      <c r="K65" s="285"/>
      <c r="L65" s="285"/>
      <c r="M65" s="285"/>
      <c r="N65" s="285"/>
      <c r="O65" s="285"/>
      <c r="P65" s="285"/>
      <c r="Q65" s="285"/>
      <c r="R65" s="285"/>
      <c r="S65" s="285"/>
      <c r="T65" s="285"/>
      <c r="U65" s="285"/>
      <c r="V65" s="285"/>
      <c r="W65" s="285"/>
      <c r="X65" s="285"/>
      <c r="Y65" s="285"/>
      <c r="Z65" s="285"/>
      <c r="AA65" s="285"/>
      <c r="AB65" s="343"/>
      <c r="AC65" s="343"/>
      <c r="AD65" s="343"/>
      <c r="AE65" s="343"/>
      <c r="AF65" s="343"/>
      <c r="AG65" s="343"/>
      <c r="AH65" s="343"/>
      <c r="AI65" s="343"/>
      <c r="AJ65" s="343"/>
      <c r="AK65" s="343"/>
      <c r="AL65" s="343"/>
      <c r="AM65" s="343"/>
      <c r="AN65" s="343"/>
      <c r="AO65" s="285"/>
    </row>
    <row r="66" spans="3:41" s="340" customFormat="1" ht="27" customHeight="1">
      <c r="C66" s="285"/>
      <c r="D66" s="285"/>
      <c r="E66" s="285"/>
      <c r="F66" s="285"/>
      <c r="G66" s="285"/>
      <c r="H66" s="285"/>
      <c r="I66" s="285"/>
      <c r="J66" s="285"/>
      <c r="K66" s="285"/>
      <c r="L66" s="285"/>
      <c r="M66" s="285"/>
      <c r="N66" s="285"/>
      <c r="O66" s="285"/>
      <c r="P66" s="1002" t="s">
        <v>31</v>
      </c>
      <c r="Q66" s="1002"/>
      <c r="R66" s="1002"/>
      <c r="S66" s="285"/>
      <c r="T66" s="1095" t="str">
        <f>データ入力シート!F5&amp;" "&amp;データ入力シート!N5</f>
        <v xml:space="preserve"> </v>
      </c>
      <c r="U66" s="1122"/>
      <c r="V66" s="1122"/>
      <c r="W66" s="1122"/>
      <c r="X66" s="1122"/>
      <c r="Y66" s="1122"/>
      <c r="Z66" s="1122"/>
      <c r="AA66" s="1122">
        <f>データ入力シート!$N$5</f>
        <v>0</v>
      </c>
      <c r="AB66" s="1122"/>
      <c r="AC66" s="1122"/>
      <c r="AD66" s="1122"/>
      <c r="AE66" s="1122"/>
      <c r="AF66" s="1122"/>
      <c r="AG66" s="1122"/>
      <c r="AH66" s="344"/>
      <c r="AI66" s="344"/>
      <c r="AJ66" s="343"/>
      <c r="AK66" s="343"/>
      <c r="AL66" s="343"/>
      <c r="AM66" s="343"/>
      <c r="AN66" s="343"/>
      <c r="AO66" s="285"/>
    </row>
    <row r="67" spans="3:41" s="340" customFormat="1" ht="15.75" customHeight="1">
      <c r="C67" s="285"/>
      <c r="D67" s="285"/>
      <c r="E67" s="285"/>
      <c r="F67" s="285"/>
      <c r="G67" s="285"/>
      <c r="H67" s="285"/>
      <c r="I67" s="285"/>
      <c r="J67" s="285"/>
      <c r="K67" s="285"/>
      <c r="L67" s="285"/>
      <c r="M67" s="285"/>
      <c r="N67" s="285"/>
      <c r="O67" s="285"/>
      <c r="P67" s="285"/>
      <c r="Q67" s="285"/>
      <c r="R67" s="285"/>
      <c r="S67" s="285"/>
      <c r="T67" s="285"/>
      <c r="U67" s="285"/>
      <c r="V67" s="285"/>
      <c r="W67" s="285"/>
      <c r="X67" s="285"/>
      <c r="Y67" s="285"/>
      <c r="Z67" s="285"/>
      <c r="AA67" s="285"/>
      <c r="AB67" s="343"/>
      <c r="AC67" s="343"/>
      <c r="AD67" s="343"/>
      <c r="AE67" s="343"/>
      <c r="AF67" s="343"/>
      <c r="AG67" s="343"/>
      <c r="AH67" s="343"/>
      <c r="AI67" s="343"/>
      <c r="AJ67" s="343"/>
      <c r="AK67" s="343"/>
      <c r="AL67" s="343"/>
      <c r="AM67" s="343"/>
      <c r="AN67" s="343"/>
      <c r="AO67" s="285"/>
    </row>
    <row r="68" spans="3:41" s="340" customFormat="1" ht="15.75" customHeight="1">
      <c r="C68" s="285"/>
      <c r="D68" s="285"/>
      <c r="E68" s="285"/>
      <c r="F68" s="285"/>
      <c r="G68" s="285"/>
      <c r="H68" s="285"/>
      <c r="I68" s="285"/>
      <c r="J68" s="285"/>
      <c r="K68" s="285"/>
      <c r="L68" s="285"/>
      <c r="M68" s="285"/>
      <c r="N68" s="285"/>
      <c r="O68" s="285"/>
      <c r="P68" s="285"/>
      <c r="Q68" s="285"/>
      <c r="R68" s="285"/>
      <c r="S68" s="285"/>
      <c r="T68" s="285"/>
      <c r="U68" s="285"/>
      <c r="V68" s="285"/>
      <c r="W68" s="285"/>
      <c r="X68" s="285"/>
      <c r="Y68" s="285"/>
      <c r="Z68" s="285"/>
      <c r="AA68" s="285"/>
      <c r="AB68" s="285"/>
      <c r="AC68" s="285"/>
      <c r="AD68" s="285"/>
      <c r="AE68" s="285"/>
      <c r="AF68" s="285"/>
      <c r="AG68" s="285"/>
      <c r="AH68" s="285"/>
      <c r="AI68" s="285"/>
      <c r="AJ68" s="285"/>
      <c r="AK68" s="285"/>
      <c r="AL68" s="285"/>
      <c r="AM68" s="285"/>
      <c r="AN68" s="285"/>
      <c r="AO68" s="285"/>
    </row>
    <row r="69" spans="3:41" s="340" customFormat="1" ht="21" customHeight="1">
      <c r="C69" s="285"/>
      <c r="D69" s="285"/>
      <c r="E69" s="285"/>
      <c r="F69" s="285"/>
      <c r="G69" s="285"/>
      <c r="H69" s="285"/>
      <c r="I69" s="285"/>
      <c r="J69" s="285"/>
      <c r="K69" s="285"/>
      <c r="L69" s="285"/>
      <c r="M69" s="285"/>
      <c r="N69" s="285"/>
      <c r="O69" s="285"/>
      <c r="P69" s="285"/>
      <c r="Q69" s="285"/>
      <c r="R69" s="285"/>
      <c r="S69" s="285"/>
      <c r="T69" s="285"/>
      <c r="U69" s="285"/>
      <c r="V69" s="285"/>
      <c r="W69" s="285"/>
      <c r="X69" s="285"/>
      <c r="Y69" s="1110" t="str">
        <f>IF(ISBLANK($Y$21),"",$Y$21)</f>
        <v/>
      </c>
      <c r="Z69" s="1110"/>
      <c r="AA69" s="1110"/>
      <c r="AB69" s="1110"/>
      <c r="AC69" s="1110"/>
      <c r="AD69" s="1110"/>
      <c r="AE69" s="1110"/>
      <c r="AF69" s="1110"/>
      <c r="AG69" s="1110"/>
      <c r="AH69" s="1110"/>
      <c r="AI69" s="1121" t="s">
        <v>61</v>
      </c>
      <c r="AJ69" s="1121"/>
      <c r="AK69" s="320"/>
      <c r="AL69" s="320"/>
      <c r="AM69" s="346"/>
      <c r="AN69" s="346"/>
      <c r="AO69" s="346"/>
    </row>
    <row r="70" spans="3:41" s="340" customFormat="1" ht="15.75" customHeight="1">
      <c r="C70" s="285"/>
      <c r="D70" s="285"/>
      <c r="E70" s="285"/>
      <c r="F70" s="285"/>
      <c r="G70" s="285"/>
      <c r="H70" s="285"/>
      <c r="I70" s="285"/>
      <c r="J70" s="285"/>
      <c r="K70" s="285"/>
      <c r="L70" s="285"/>
      <c r="M70" s="285"/>
      <c r="N70" s="285"/>
      <c r="O70" s="285"/>
      <c r="P70" s="285"/>
      <c r="Q70" s="285"/>
      <c r="R70" s="285"/>
      <c r="S70" s="285"/>
      <c r="T70" s="285"/>
      <c r="U70" s="285"/>
      <c r="V70" s="285"/>
      <c r="W70" s="285"/>
      <c r="X70" s="285"/>
      <c r="Y70" s="285"/>
      <c r="Z70" s="285"/>
      <c r="AA70" s="285"/>
      <c r="AB70" s="285"/>
      <c r="AC70" s="285"/>
      <c r="AD70" s="285"/>
      <c r="AE70" s="285"/>
      <c r="AF70" s="285"/>
      <c r="AG70" s="285"/>
      <c r="AH70" s="285"/>
      <c r="AI70" s="285"/>
      <c r="AJ70" s="285"/>
      <c r="AK70" s="285"/>
      <c r="AL70" s="285"/>
      <c r="AM70" s="285"/>
      <c r="AN70" s="285"/>
      <c r="AO70" s="285"/>
    </row>
    <row r="71" spans="3:41" s="340" customFormat="1" ht="15.75" customHeight="1">
      <c r="C71" s="285"/>
      <c r="D71" s="285"/>
      <c r="E71" s="285"/>
      <c r="F71" s="285"/>
      <c r="G71" s="285"/>
      <c r="H71" s="285"/>
      <c r="I71" s="285"/>
      <c r="J71" s="285"/>
      <c r="K71" s="285"/>
      <c r="L71" s="285"/>
      <c r="M71" s="285"/>
      <c r="N71" s="285"/>
      <c r="O71" s="285"/>
      <c r="P71" s="285"/>
      <c r="Q71" s="285"/>
      <c r="R71" s="285"/>
      <c r="S71" s="285"/>
      <c r="T71" s="285"/>
      <c r="U71" s="285"/>
      <c r="V71" s="285"/>
      <c r="W71" s="285"/>
      <c r="X71" s="285"/>
      <c r="Y71" s="285"/>
      <c r="Z71" s="285"/>
      <c r="AA71" s="285"/>
      <c r="AB71" s="285"/>
      <c r="AC71" s="285"/>
      <c r="AD71" s="285"/>
      <c r="AE71" s="285"/>
      <c r="AF71" s="285"/>
      <c r="AG71" s="285"/>
      <c r="AH71" s="285"/>
      <c r="AI71" s="285"/>
      <c r="AJ71" s="285"/>
      <c r="AK71" s="285"/>
      <c r="AL71" s="285"/>
      <c r="AM71" s="285"/>
      <c r="AN71" s="285"/>
      <c r="AO71" s="285"/>
    </row>
    <row r="72" spans="3:41" s="340" customFormat="1" ht="21" customHeight="1">
      <c r="C72" s="285"/>
      <c r="D72" s="285"/>
      <c r="E72" s="285"/>
      <c r="F72" s="285"/>
      <c r="G72" s="285" t="s">
        <v>26</v>
      </c>
      <c r="H72" s="285"/>
      <c r="I72" s="285"/>
      <c r="J72" s="285"/>
      <c r="K72" s="285"/>
      <c r="L72" s="285"/>
      <c r="M72" s="285"/>
      <c r="N72" s="285"/>
      <c r="O72" s="285"/>
      <c r="P72" s="285"/>
      <c r="Q72" s="285"/>
      <c r="R72" s="285"/>
      <c r="S72" s="285"/>
      <c r="T72" s="285"/>
      <c r="U72" s="285"/>
      <c r="V72" s="285"/>
      <c r="W72" s="285"/>
      <c r="X72" s="285"/>
      <c r="Y72" s="285"/>
      <c r="Z72" s="285"/>
      <c r="AA72" s="285"/>
      <c r="AB72" s="285"/>
      <c r="AC72" s="285"/>
      <c r="AD72" s="285"/>
      <c r="AE72" s="285"/>
      <c r="AF72" s="285"/>
      <c r="AG72" s="285"/>
      <c r="AH72" s="285"/>
      <c r="AI72" s="285"/>
      <c r="AJ72" s="285"/>
      <c r="AK72" s="285"/>
      <c r="AL72" s="285"/>
      <c r="AM72" s="285"/>
      <c r="AN72" s="285"/>
      <c r="AO72" s="285"/>
    </row>
    <row r="73" spans="3:41" s="340" customFormat="1" ht="21" customHeight="1">
      <c r="C73" s="285"/>
      <c r="D73" s="285"/>
      <c r="E73" s="285"/>
      <c r="F73" s="285"/>
      <c r="G73" s="285"/>
      <c r="H73" s="1110" t="s">
        <v>28</v>
      </c>
      <c r="I73" s="1110"/>
      <c r="J73" s="1110"/>
      <c r="K73" s="1110"/>
      <c r="L73" s="1110"/>
      <c r="M73" s="1110"/>
      <c r="N73" s="1110"/>
      <c r="O73" s="1110"/>
      <c r="P73" s="1110"/>
      <c r="Q73" s="1110"/>
      <c r="R73" s="1110"/>
      <c r="S73" s="1110"/>
      <c r="T73" s="1110"/>
      <c r="U73" s="1110"/>
      <c r="V73" s="1110"/>
      <c r="W73" s="1110"/>
      <c r="X73" s="1110"/>
      <c r="Y73" s="1110"/>
      <c r="Z73" s="1110"/>
      <c r="AA73" s="1110"/>
      <c r="AB73" s="1110"/>
      <c r="AC73" s="1110"/>
      <c r="AD73" s="285"/>
      <c r="AE73" s="285"/>
      <c r="AF73" s="285"/>
      <c r="AG73" s="285"/>
      <c r="AH73" s="285"/>
      <c r="AI73" s="285"/>
      <c r="AJ73" s="285"/>
      <c r="AK73" s="285"/>
      <c r="AL73" s="285"/>
      <c r="AM73" s="285"/>
      <c r="AN73" s="285"/>
      <c r="AO73" s="285"/>
    </row>
    <row r="74" spans="3:41" s="340" customFormat="1" ht="21" customHeight="1">
      <c r="C74" s="285"/>
      <c r="D74" s="285"/>
      <c r="E74" s="285"/>
      <c r="F74" s="285"/>
      <c r="G74" s="285"/>
      <c r="H74" s="1110" t="s">
        <v>50</v>
      </c>
      <c r="I74" s="1110"/>
      <c r="J74" s="1110"/>
      <c r="K74" s="1110"/>
      <c r="L74" s="1110"/>
      <c r="M74" s="1110"/>
      <c r="N74" s="1110"/>
      <c r="O74" s="1110"/>
      <c r="P74" s="1110"/>
      <c r="Q74" s="1110"/>
      <c r="R74" s="1110"/>
      <c r="S74" s="1110"/>
      <c r="T74" s="1110"/>
      <c r="U74" s="1110"/>
      <c r="V74" s="1110"/>
      <c r="W74" s="1110"/>
      <c r="X74" s="1110"/>
      <c r="Y74" s="1110"/>
      <c r="Z74" s="1110"/>
      <c r="AA74" s="1110"/>
      <c r="AB74" s="1110"/>
      <c r="AC74" s="1110"/>
      <c r="AD74" s="1110"/>
      <c r="AE74" s="1110"/>
      <c r="AF74" s="1110"/>
      <c r="AG74" s="1110"/>
      <c r="AH74" s="1110"/>
      <c r="AI74" s="1110"/>
      <c r="AJ74" s="1110"/>
      <c r="AK74" s="1110"/>
      <c r="AL74" s="1110"/>
      <c r="AM74" s="285"/>
      <c r="AN74" s="285"/>
      <c r="AO74" s="285"/>
    </row>
    <row r="75" spans="3:41" s="340" customFormat="1" ht="21" customHeight="1">
      <c r="C75" s="285"/>
      <c r="D75" s="285"/>
      <c r="E75" s="285"/>
      <c r="F75" s="285" t="s">
        <v>27</v>
      </c>
      <c r="G75" s="285"/>
      <c r="H75" s="285"/>
      <c r="I75" s="285"/>
      <c r="J75" s="285"/>
      <c r="K75" s="347"/>
      <c r="L75" s="347"/>
      <c r="M75" s="347"/>
      <c r="N75" s="347"/>
      <c r="O75" s="347"/>
      <c r="P75" s="347"/>
      <c r="Q75" s="285"/>
      <c r="R75" s="347"/>
      <c r="S75" s="347"/>
      <c r="T75" s="347"/>
      <c r="U75" s="347"/>
      <c r="V75" s="347"/>
      <c r="W75" s="347"/>
      <c r="X75" s="285"/>
      <c r="Y75" s="285"/>
      <c r="Z75" s="285"/>
      <c r="AA75" s="285"/>
      <c r="AB75" s="285"/>
      <c r="AC75" s="285"/>
      <c r="AD75" s="285"/>
      <c r="AE75" s="285"/>
      <c r="AF75" s="285"/>
      <c r="AG75" s="285"/>
      <c r="AH75" s="285"/>
      <c r="AI75" s="285"/>
      <c r="AJ75" s="285"/>
      <c r="AK75" s="285"/>
      <c r="AL75" s="285"/>
      <c r="AM75" s="285"/>
      <c r="AN75" s="285"/>
      <c r="AO75" s="285"/>
    </row>
    <row r="76" spans="3:41" s="340" customFormat="1" ht="15.75" customHeight="1">
      <c r="C76" s="285"/>
      <c r="D76" s="285"/>
      <c r="E76" s="285"/>
      <c r="F76" s="285"/>
      <c r="G76" s="285"/>
      <c r="H76" s="285"/>
      <c r="I76" s="285"/>
      <c r="J76" s="285"/>
      <c r="K76" s="347"/>
      <c r="L76" s="347"/>
      <c r="M76" s="347"/>
      <c r="N76" s="347"/>
      <c r="O76" s="347"/>
      <c r="P76" s="347"/>
      <c r="Q76" s="285"/>
      <c r="R76" s="347"/>
      <c r="S76" s="347"/>
      <c r="T76" s="347"/>
      <c r="U76" s="347"/>
      <c r="V76" s="347"/>
      <c r="W76" s="347"/>
      <c r="X76" s="285"/>
      <c r="Y76" s="285"/>
      <c r="Z76" s="285"/>
      <c r="AA76" s="285"/>
      <c r="AB76" s="285"/>
      <c r="AC76" s="285"/>
      <c r="AD76" s="285"/>
      <c r="AE76" s="285"/>
      <c r="AF76" s="285"/>
      <c r="AG76" s="285"/>
      <c r="AH76" s="285"/>
      <c r="AI76" s="285"/>
      <c r="AJ76" s="285"/>
      <c r="AK76" s="285"/>
      <c r="AL76" s="285"/>
      <c r="AM76" s="285"/>
      <c r="AN76" s="285"/>
      <c r="AO76" s="285"/>
    </row>
    <row r="77" spans="3:41" s="340" customFormat="1" ht="15.75" customHeight="1">
      <c r="C77" s="285"/>
      <c r="D77" s="285"/>
      <c r="E77" s="285"/>
      <c r="F77" s="285"/>
      <c r="G77" s="285"/>
      <c r="H77" s="285"/>
      <c r="I77" s="285"/>
      <c r="J77" s="285"/>
      <c r="K77" s="285"/>
      <c r="L77" s="285"/>
      <c r="M77" s="285"/>
      <c r="N77" s="285"/>
      <c r="O77" s="285"/>
      <c r="P77" s="285"/>
      <c r="Q77" s="285"/>
      <c r="R77" s="285"/>
      <c r="S77" s="285"/>
      <c r="T77" s="285"/>
      <c r="U77" s="285"/>
      <c r="V77" s="285"/>
      <c r="W77" s="285"/>
      <c r="X77" s="285"/>
      <c r="Y77" s="285"/>
      <c r="Z77" s="285"/>
      <c r="AA77" s="285"/>
      <c r="AB77" s="285"/>
      <c r="AC77" s="285"/>
      <c r="AD77" s="285"/>
      <c r="AE77" s="285"/>
      <c r="AF77" s="285"/>
      <c r="AG77" s="285"/>
      <c r="AH77" s="285"/>
      <c r="AI77" s="285"/>
      <c r="AJ77" s="285"/>
      <c r="AK77" s="285"/>
      <c r="AL77" s="285"/>
      <c r="AM77" s="285"/>
      <c r="AN77" s="285"/>
      <c r="AO77" s="285"/>
    </row>
    <row r="78" spans="3:41" s="340" customFormat="1" ht="21" customHeight="1">
      <c r="C78" s="348"/>
      <c r="D78" s="348"/>
      <c r="E78" s="348"/>
      <c r="F78" s="349"/>
      <c r="G78" s="1105"/>
      <c r="H78" s="1105"/>
      <c r="I78" s="1105"/>
      <c r="J78" s="1105"/>
      <c r="K78" s="1105"/>
      <c r="L78" s="1105"/>
      <c r="M78" s="1105"/>
      <c r="N78" s="1105"/>
      <c r="O78" s="1105"/>
      <c r="P78" s="1105"/>
      <c r="Q78" s="1105"/>
      <c r="R78" s="1105"/>
      <c r="S78" s="1105"/>
      <c r="T78" s="1105"/>
      <c r="U78" s="1105"/>
      <c r="V78" s="1105"/>
      <c r="W78" s="1105"/>
      <c r="X78" s="1105"/>
      <c r="Y78" s="1105"/>
      <c r="Z78" s="1105"/>
      <c r="AA78" s="1105"/>
      <c r="AB78" s="1105"/>
      <c r="AC78" s="1105"/>
      <c r="AD78" s="1105"/>
      <c r="AE78" s="1105"/>
      <c r="AF78" s="1105"/>
      <c r="AG78" s="1105"/>
      <c r="AH78" s="1105"/>
      <c r="AI78" s="1105"/>
      <c r="AJ78" s="1105"/>
      <c r="AK78" s="1105"/>
      <c r="AL78" s="1105"/>
      <c r="AM78" s="350"/>
      <c r="AN78" s="350"/>
      <c r="AO78" s="350"/>
    </row>
    <row r="79" spans="3:41" s="340" customFormat="1" ht="21" customHeight="1">
      <c r="C79" s="348"/>
      <c r="D79" s="348"/>
      <c r="E79" s="348"/>
      <c r="F79" s="1105"/>
      <c r="G79" s="1105"/>
      <c r="H79" s="1105"/>
      <c r="I79" s="1105"/>
      <c r="J79" s="1105"/>
      <c r="K79" s="1105"/>
      <c r="L79" s="1105"/>
      <c r="M79" s="1105"/>
      <c r="N79" s="1105"/>
      <c r="O79" s="1105"/>
      <c r="P79" s="1105"/>
      <c r="Q79" s="1105"/>
      <c r="R79" s="1105"/>
      <c r="S79" s="1105"/>
      <c r="T79" s="1105"/>
      <c r="U79" s="1105"/>
      <c r="V79" s="1105"/>
      <c r="W79" s="1105"/>
      <c r="X79" s="1105"/>
      <c r="Y79" s="1105"/>
      <c r="Z79" s="1105"/>
      <c r="AA79" s="1105"/>
      <c r="AB79" s="1105"/>
      <c r="AC79" s="1105"/>
      <c r="AD79" s="1105"/>
      <c r="AE79" s="1105"/>
      <c r="AF79" s="1105"/>
      <c r="AG79" s="1105"/>
      <c r="AH79" s="1105"/>
      <c r="AI79" s="1105"/>
      <c r="AJ79" s="1105"/>
      <c r="AK79" s="1105"/>
      <c r="AL79" s="1105"/>
      <c r="AM79" s="350"/>
      <c r="AN79" s="350"/>
      <c r="AO79" s="350"/>
    </row>
    <row r="80" spans="3:41" s="340" customFormat="1" ht="21" customHeight="1">
      <c r="C80" s="348"/>
      <c r="D80" s="348"/>
      <c r="E80" s="348"/>
      <c r="F80" s="348"/>
      <c r="G80" s="348"/>
      <c r="H80" s="348"/>
      <c r="I80" s="348"/>
      <c r="J80" s="348"/>
      <c r="K80" s="348"/>
      <c r="L80" s="348"/>
      <c r="M80" s="348"/>
      <c r="N80" s="348"/>
      <c r="O80" s="348"/>
      <c r="P80" s="348"/>
      <c r="Q80" s="348"/>
      <c r="R80" s="348"/>
      <c r="S80" s="348"/>
      <c r="T80" s="348"/>
      <c r="U80" s="348"/>
      <c r="V80" s="348"/>
      <c r="W80" s="348"/>
      <c r="X80" s="348"/>
      <c r="Y80" s="348"/>
      <c r="Z80" s="348"/>
      <c r="AA80" s="348"/>
      <c r="AB80" s="348"/>
      <c r="AC80" s="348"/>
      <c r="AD80" s="348"/>
      <c r="AE80" s="348"/>
      <c r="AF80" s="348"/>
      <c r="AG80" s="348"/>
      <c r="AH80" s="348"/>
      <c r="AI80" s="348"/>
      <c r="AJ80" s="348"/>
      <c r="AK80" s="348"/>
      <c r="AL80" s="348"/>
      <c r="AM80" s="348"/>
      <c r="AN80" s="348"/>
      <c r="AO80" s="348"/>
    </row>
    <row r="81" spans="3:41" s="340" customFormat="1" ht="15.75" customHeight="1">
      <c r="C81" s="285"/>
      <c r="D81" s="285"/>
      <c r="E81" s="285"/>
      <c r="F81" s="285"/>
      <c r="G81" s="285"/>
      <c r="H81" s="285"/>
      <c r="I81" s="285"/>
      <c r="J81" s="285"/>
      <c r="K81" s="285"/>
      <c r="L81" s="285"/>
      <c r="M81" s="285"/>
      <c r="N81" s="285"/>
      <c r="O81" s="285"/>
      <c r="P81" s="285"/>
      <c r="Q81" s="285"/>
      <c r="R81" s="285"/>
      <c r="S81" s="285"/>
      <c r="T81" s="285"/>
      <c r="U81" s="285"/>
      <c r="V81" s="285"/>
      <c r="W81" s="285"/>
      <c r="X81" s="285"/>
      <c r="Y81" s="285"/>
      <c r="Z81" s="285"/>
      <c r="AA81" s="285"/>
      <c r="AB81" s="285"/>
      <c r="AC81" s="285"/>
      <c r="AD81" s="285"/>
      <c r="AE81" s="285"/>
      <c r="AF81" s="285"/>
      <c r="AG81" s="285"/>
      <c r="AH81" s="285"/>
      <c r="AI81" s="285"/>
      <c r="AJ81" s="285"/>
      <c r="AK81" s="285"/>
      <c r="AL81" s="285"/>
      <c r="AM81" s="285"/>
      <c r="AN81" s="285"/>
      <c r="AO81" s="285"/>
    </row>
    <row r="82" spans="3:41" s="340" customFormat="1" ht="15.75" customHeight="1">
      <c r="C82" s="285"/>
      <c r="D82" s="285"/>
      <c r="E82" s="285"/>
      <c r="F82" s="285"/>
      <c r="G82" s="285"/>
      <c r="H82" s="285"/>
      <c r="I82" s="285"/>
      <c r="J82" s="351"/>
      <c r="K82" s="351"/>
      <c r="L82" s="352"/>
      <c r="M82" s="352"/>
      <c r="N82" s="352"/>
      <c r="O82" s="353"/>
      <c r="P82" s="353"/>
      <c r="Q82" s="353"/>
      <c r="R82" s="353"/>
      <c r="S82" s="351"/>
      <c r="T82" s="285"/>
      <c r="U82" s="285"/>
      <c r="V82" s="285"/>
      <c r="W82" s="285"/>
      <c r="X82" s="285"/>
      <c r="Y82" s="285"/>
      <c r="Z82" s="285"/>
      <c r="AA82" s="285"/>
      <c r="AB82" s="285"/>
      <c r="AC82" s="285"/>
      <c r="AD82" s="285"/>
      <c r="AE82" s="285"/>
      <c r="AF82" s="285"/>
      <c r="AG82" s="285"/>
      <c r="AH82" s="285"/>
      <c r="AI82" s="285"/>
      <c r="AJ82" s="285"/>
      <c r="AK82" s="285"/>
      <c r="AL82" s="285"/>
      <c r="AM82" s="285"/>
      <c r="AN82" s="285"/>
      <c r="AO82" s="285"/>
    </row>
    <row r="83" spans="3:41" s="340" customFormat="1" ht="15.75" customHeight="1">
      <c r="C83" s="285"/>
      <c r="D83" s="285"/>
      <c r="E83" s="285"/>
      <c r="F83" s="285"/>
      <c r="G83" s="285"/>
      <c r="H83" s="285"/>
      <c r="I83" s="285"/>
      <c r="J83" s="285"/>
      <c r="K83" s="354"/>
      <c r="L83" s="354"/>
      <c r="M83" s="354"/>
      <c r="N83" s="354"/>
      <c r="O83" s="354"/>
      <c r="P83" s="354"/>
      <c r="Q83" s="354"/>
      <c r="R83" s="354"/>
      <c r="S83" s="354"/>
      <c r="T83" s="354"/>
      <c r="U83" s="354"/>
      <c r="V83" s="354"/>
      <c r="W83" s="354"/>
      <c r="X83" s="354"/>
      <c r="Y83" s="354"/>
      <c r="Z83" s="354"/>
      <c r="AA83" s="354"/>
      <c r="AB83" s="354"/>
      <c r="AC83" s="354"/>
      <c r="AD83" s="354"/>
      <c r="AE83" s="354"/>
      <c r="AF83" s="354"/>
      <c r="AG83" s="354"/>
      <c r="AH83" s="354"/>
      <c r="AI83" s="354"/>
      <c r="AJ83" s="354"/>
      <c r="AK83" s="354"/>
      <c r="AL83" s="354"/>
      <c r="AM83" s="354"/>
      <c r="AN83" s="354"/>
      <c r="AO83" s="354"/>
    </row>
    <row r="84" spans="3:41" s="340" customFormat="1" ht="15.75" customHeight="1">
      <c r="C84" s="285"/>
      <c r="D84" s="285"/>
      <c r="E84" s="285"/>
      <c r="F84" s="285"/>
      <c r="G84" s="285"/>
      <c r="H84" s="285"/>
      <c r="I84" s="285"/>
      <c r="J84" s="285"/>
      <c r="K84" s="354"/>
      <c r="L84" s="354"/>
      <c r="M84" s="354"/>
      <c r="N84" s="354"/>
      <c r="O84" s="354"/>
      <c r="P84" s="354"/>
      <c r="Q84" s="354"/>
      <c r="R84" s="354"/>
      <c r="S84" s="354"/>
      <c r="T84" s="354"/>
      <c r="U84" s="354"/>
      <c r="V84" s="354"/>
      <c r="W84" s="354"/>
      <c r="X84" s="354"/>
      <c r="Y84" s="354"/>
      <c r="Z84" s="354"/>
      <c r="AA84" s="354"/>
      <c r="AB84" s="354"/>
      <c r="AC84" s="354"/>
      <c r="AD84" s="354"/>
      <c r="AE84" s="354"/>
      <c r="AF84" s="354"/>
      <c r="AG84" s="354"/>
      <c r="AH84" s="354"/>
      <c r="AI84" s="354"/>
      <c r="AJ84" s="354"/>
      <c r="AK84" s="354"/>
      <c r="AL84" s="354"/>
      <c r="AM84" s="354"/>
      <c r="AN84" s="354"/>
      <c r="AO84" s="354"/>
    </row>
    <row r="85" spans="3:41" s="340" customFormat="1" ht="15.75" customHeight="1">
      <c r="C85" s="285"/>
      <c r="D85" s="285"/>
      <c r="E85" s="285"/>
      <c r="F85" s="285"/>
      <c r="G85" s="285"/>
      <c r="H85" s="285"/>
      <c r="I85" s="285"/>
      <c r="J85" s="285"/>
      <c r="K85" s="285"/>
      <c r="L85" s="285"/>
      <c r="M85" s="285"/>
      <c r="N85" s="285"/>
      <c r="O85" s="285"/>
      <c r="P85" s="285"/>
      <c r="Q85" s="285"/>
      <c r="R85" s="285"/>
      <c r="S85" s="356"/>
      <c r="T85" s="356"/>
      <c r="U85" s="356"/>
      <c r="V85" s="356"/>
      <c r="W85" s="356"/>
      <c r="X85" s="356"/>
      <c r="Y85" s="356"/>
      <c r="Z85" s="356"/>
      <c r="AA85" s="356"/>
      <c r="AB85" s="356"/>
      <c r="AC85" s="356"/>
      <c r="AD85" s="356"/>
      <c r="AE85" s="356"/>
      <c r="AF85" s="356"/>
      <c r="AG85" s="356"/>
      <c r="AH85" s="356"/>
      <c r="AI85" s="356"/>
      <c r="AJ85" s="356"/>
      <c r="AK85" s="356"/>
      <c r="AL85" s="356"/>
      <c r="AM85" s="357"/>
      <c r="AN85" s="357"/>
      <c r="AO85" s="357"/>
    </row>
    <row r="86" spans="3:41" s="340" customFormat="1" ht="15.75" customHeight="1">
      <c r="C86" s="348"/>
      <c r="D86" s="348"/>
      <c r="E86" s="348"/>
      <c r="F86" s="348"/>
      <c r="G86" s="365" t="s">
        <v>436</v>
      </c>
      <c r="H86" s="365"/>
      <c r="I86" s="1113">
        <v>4</v>
      </c>
      <c r="J86" s="1113"/>
      <c r="K86" s="365" t="s">
        <v>103</v>
      </c>
      <c r="L86" s="1113">
        <v>12</v>
      </c>
      <c r="M86" s="1113"/>
      <c r="N86" s="365" t="s">
        <v>105</v>
      </c>
      <c r="O86" s="1113">
        <v>8</v>
      </c>
      <c r="P86" s="1113"/>
      <c r="Q86" s="365" t="s">
        <v>96</v>
      </c>
      <c r="R86" s="365"/>
      <c r="S86" s="348"/>
      <c r="T86" s="348"/>
      <c r="U86" s="348"/>
      <c r="V86" s="348"/>
      <c r="W86" s="348"/>
      <c r="X86" s="348"/>
      <c r="Y86" s="348"/>
      <c r="Z86" s="348"/>
      <c r="AA86" s="348"/>
      <c r="AB86" s="348"/>
      <c r="AC86" s="348"/>
      <c r="AD86" s="348"/>
      <c r="AE86" s="348"/>
      <c r="AF86" s="348"/>
      <c r="AG86" s="348"/>
      <c r="AH86" s="348"/>
      <c r="AI86" s="348"/>
      <c r="AJ86" s="348"/>
      <c r="AK86" s="348"/>
      <c r="AL86" s="348"/>
      <c r="AM86" s="348"/>
      <c r="AN86" s="348"/>
      <c r="AO86" s="348"/>
    </row>
    <row r="87" spans="3:41" s="340" customFormat="1" ht="15.75" customHeight="1">
      <c r="C87" s="285"/>
      <c r="D87" s="285"/>
      <c r="E87" s="285"/>
      <c r="F87" s="285"/>
      <c r="G87" s="285"/>
      <c r="H87" s="285"/>
      <c r="I87" s="285"/>
      <c r="J87" s="285"/>
      <c r="K87" s="285"/>
      <c r="L87" s="285"/>
      <c r="M87" s="285"/>
      <c r="N87" s="285"/>
      <c r="O87" s="358"/>
      <c r="P87" s="342"/>
      <c r="Q87" s="342"/>
      <c r="R87" s="285"/>
      <c r="S87" s="358"/>
      <c r="T87" s="358"/>
      <c r="U87" s="358"/>
      <c r="V87" s="285"/>
      <c r="W87" s="358"/>
      <c r="X87" s="358"/>
      <c r="Y87" s="358"/>
      <c r="Z87" s="358"/>
      <c r="AA87" s="285"/>
      <c r="AB87" s="285"/>
      <c r="AC87" s="285"/>
      <c r="AD87" s="285"/>
      <c r="AE87" s="359"/>
      <c r="AF87" s="359"/>
      <c r="AG87" s="359"/>
      <c r="AH87" s="285"/>
      <c r="AI87" s="359"/>
      <c r="AJ87" s="359"/>
      <c r="AK87" s="359"/>
      <c r="AL87" s="285"/>
      <c r="AM87" s="359"/>
      <c r="AN87" s="359"/>
      <c r="AO87" s="359"/>
    </row>
    <row r="88" spans="3:41" s="340" customFormat="1" ht="15.75" customHeight="1">
      <c r="C88" s="285"/>
      <c r="D88" s="285"/>
      <c r="E88" s="285"/>
      <c r="F88" s="285"/>
      <c r="G88" s="285"/>
      <c r="H88" s="285"/>
      <c r="I88" s="285"/>
      <c r="J88" s="351"/>
      <c r="K88" s="351"/>
      <c r="L88" s="352"/>
      <c r="M88" s="352"/>
      <c r="N88" s="352"/>
      <c r="O88" s="353"/>
      <c r="P88" s="353"/>
      <c r="Q88" s="353"/>
      <c r="R88" s="353"/>
      <c r="S88" s="351"/>
      <c r="T88" s="285"/>
      <c r="U88" s="285"/>
      <c r="V88" s="285"/>
      <c r="W88" s="285"/>
      <c r="X88" s="285"/>
      <c r="Y88" s="285"/>
      <c r="Z88" s="285"/>
      <c r="AA88" s="285"/>
      <c r="AB88" s="285"/>
      <c r="AC88" s="285"/>
      <c r="AD88" s="285"/>
      <c r="AE88" s="285"/>
      <c r="AF88" s="285"/>
      <c r="AG88" s="285"/>
      <c r="AH88" s="285"/>
      <c r="AI88" s="285"/>
      <c r="AJ88" s="285"/>
      <c r="AK88" s="285"/>
      <c r="AL88" s="285"/>
      <c r="AM88" s="285"/>
      <c r="AN88" s="285"/>
      <c r="AO88" s="285"/>
    </row>
    <row r="89" spans="3:41" s="340" customFormat="1" ht="15.75" customHeight="1">
      <c r="C89" s="285"/>
      <c r="D89" s="285"/>
      <c r="E89" s="285"/>
      <c r="F89" s="285"/>
      <c r="G89" s="285"/>
      <c r="H89" s="285"/>
      <c r="I89" s="285"/>
      <c r="J89" s="285"/>
      <c r="K89" s="285"/>
      <c r="L89" s="285"/>
      <c r="M89" s="285"/>
      <c r="N89" s="285"/>
      <c r="O89" s="285"/>
      <c r="P89" s="285"/>
      <c r="Q89" s="285"/>
      <c r="R89" s="285"/>
      <c r="S89" s="285"/>
      <c r="T89" s="285"/>
      <c r="U89" s="285"/>
      <c r="V89" s="285"/>
      <c r="W89" s="285"/>
      <c r="X89" s="1106" t="str">
        <f>データ入力シート!F5&amp;" "&amp;データ入力シート!N5</f>
        <v xml:space="preserve"> </v>
      </c>
      <c r="Y89" s="1106"/>
      <c r="Z89" s="1106"/>
      <c r="AA89" s="1106"/>
      <c r="AB89" s="1106"/>
      <c r="AC89" s="1106"/>
      <c r="AD89" s="1106"/>
      <c r="AE89" s="1106"/>
      <c r="AF89" s="1106"/>
      <c r="AG89" s="1106"/>
      <c r="AH89" s="1106"/>
      <c r="AI89" s="1106"/>
      <c r="AJ89" s="1106"/>
      <c r="AK89" s="285"/>
      <c r="AL89" s="285"/>
      <c r="AM89" s="285"/>
      <c r="AN89" s="285"/>
      <c r="AO89" s="285"/>
    </row>
    <row r="90" spans="3:41" s="340" customFormat="1" ht="15.75" customHeight="1">
      <c r="C90" s="285"/>
      <c r="D90" s="285"/>
      <c r="E90" s="285"/>
      <c r="F90" s="285"/>
      <c r="G90" s="285"/>
      <c r="H90" s="285"/>
      <c r="I90" s="285"/>
      <c r="J90" s="285"/>
      <c r="K90" s="285"/>
      <c r="L90" s="285"/>
      <c r="M90" s="285"/>
      <c r="N90" s="285"/>
      <c r="O90" s="285"/>
      <c r="P90" s="285"/>
      <c r="Q90" s="285"/>
      <c r="R90" s="285"/>
      <c r="S90" s="285"/>
      <c r="T90" s="320" t="s">
        <v>33</v>
      </c>
      <c r="U90" s="285"/>
      <c r="V90" s="285"/>
      <c r="W90" s="285"/>
      <c r="X90" s="1106"/>
      <c r="Y90" s="1106"/>
      <c r="Z90" s="1106"/>
      <c r="AA90" s="1106"/>
      <c r="AB90" s="1106"/>
      <c r="AC90" s="1106"/>
      <c r="AD90" s="1106"/>
      <c r="AE90" s="1106"/>
      <c r="AF90" s="1106"/>
      <c r="AG90" s="1106"/>
      <c r="AH90" s="1106"/>
      <c r="AI90" s="1106"/>
      <c r="AJ90" s="1106"/>
      <c r="AK90" s="285"/>
      <c r="AL90" s="285" t="s">
        <v>5</v>
      </c>
      <c r="AM90" s="285"/>
      <c r="AN90" s="285"/>
      <c r="AO90" s="285"/>
    </row>
    <row r="91" spans="3:41" s="340" customFormat="1" ht="15.75" customHeight="1">
      <c r="C91" s="285"/>
      <c r="D91" s="285"/>
      <c r="E91" s="285"/>
      <c r="F91" s="285"/>
      <c r="G91" s="285"/>
      <c r="H91" s="285"/>
      <c r="I91" s="285"/>
      <c r="J91" s="285"/>
      <c r="K91" s="285"/>
      <c r="L91" s="285"/>
      <c r="M91" s="285"/>
      <c r="N91" s="285"/>
      <c r="O91" s="285"/>
      <c r="P91" s="285"/>
      <c r="Q91" s="285"/>
      <c r="R91" s="285"/>
      <c r="S91" s="285"/>
      <c r="T91" s="285"/>
      <c r="U91" s="285"/>
      <c r="V91" s="285"/>
      <c r="W91" s="285"/>
      <c r="X91" s="285"/>
      <c r="Y91" s="285"/>
      <c r="Z91" s="285"/>
      <c r="AA91" s="285"/>
      <c r="AB91" s="285"/>
      <c r="AC91" s="285"/>
      <c r="AD91" s="285"/>
      <c r="AE91" s="285"/>
      <c r="AF91" s="285"/>
      <c r="AG91" s="285"/>
      <c r="AH91" s="285"/>
      <c r="AI91" s="285"/>
      <c r="AJ91" s="285"/>
      <c r="AK91" s="285"/>
      <c r="AL91" s="285"/>
      <c r="AM91" s="285"/>
      <c r="AN91" s="285"/>
      <c r="AO91" s="285"/>
    </row>
    <row r="92" spans="3:41" s="340" customFormat="1" ht="15.75" customHeight="1">
      <c r="C92" s="360"/>
      <c r="D92" s="360"/>
      <c r="E92" s="360"/>
      <c r="F92" s="358"/>
      <c r="G92" s="358"/>
      <c r="H92" s="358"/>
      <c r="I92" s="358"/>
      <c r="J92" s="358"/>
      <c r="K92" s="358"/>
      <c r="L92" s="358"/>
      <c r="M92" s="358"/>
      <c r="N92" s="358"/>
      <c r="O92" s="358"/>
      <c r="P92" s="358"/>
      <c r="Q92" s="358"/>
      <c r="R92" s="358"/>
      <c r="S92" s="358"/>
      <c r="T92" s="358"/>
      <c r="U92" s="358"/>
      <c r="V92" s="358"/>
      <c r="W92" s="358"/>
      <c r="X92" s="358"/>
      <c r="Y92" s="358"/>
      <c r="Z92" s="358"/>
      <c r="AA92" s="358"/>
      <c r="AB92" s="358"/>
      <c r="AC92" s="358"/>
      <c r="AD92" s="358"/>
      <c r="AE92" s="358"/>
      <c r="AF92" s="358"/>
      <c r="AG92" s="358"/>
      <c r="AH92" s="358"/>
      <c r="AI92" s="358"/>
      <c r="AJ92" s="358"/>
      <c r="AK92" s="358"/>
      <c r="AL92" s="358"/>
      <c r="AM92" s="358"/>
      <c r="AN92" s="358"/>
      <c r="AO92" s="358"/>
    </row>
    <row r="93" spans="3:41" s="340" customFormat="1" ht="15.75" customHeight="1">
      <c r="C93" s="360"/>
      <c r="D93" s="360"/>
      <c r="E93" s="360"/>
      <c r="F93" s="358"/>
      <c r="G93" s="358"/>
      <c r="H93" s="358"/>
      <c r="I93" s="358"/>
      <c r="J93" s="358"/>
      <c r="K93" s="358"/>
      <c r="L93" s="358"/>
      <c r="M93" s="358"/>
      <c r="N93" s="358"/>
      <c r="O93" s="358"/>
      <c r="P93" s="358"/>
      <c r="Q93" s="358"/>
      <c r="R93" s="358"/>
      <c r="S93" s="358"/>
      <c r="T93" s="358"/>
      <c r="U93" s="358"/>
      <c r="V93" s="358"/>
      <c r="W93" s="358"/>
      <c r="X93" s="358"/>
      <c r="Y93" s="358"/>
      <c r="Z93" s="358"/>
      <c r="AA93" s="358"/>
      <c r="AB93" s="358"/>
      <c r="AC93" s="358"/>
      <c r="AD93" s="358"/>
      <c r="AE93" s="358"/>
      <c r="AF93" s="358"/>
      <c r="AG93" s="358"/>
      <c r="AH93" s="358"/>
      <c r="AI93" s="358"/>
      <c r="AJ93" s="358"/>
      <c r="AK93" s="358"/>
      <c r="AL93" s="358"/>
      <c r="AM93" s="358"/>
      <c r="AN93" s="358"/>
      <c r="AO93" s="358"/>
    </row>
    <row r="94" spans="3:41" s="340" customFormat="1" ht="15.75" customHeight="1">
      <c r="C94" s="285"/>
      <c r="D94" s="285"/>
      <c r="E94" s="351"/>
      <c r="F94" s="351"/>
      <c r="G94" s="351"/>
      <c r="H94" s="351"/>
      <c r="I94" s="285"/>
      <c r="J94" s="285"/>
      <c r="K94" s="285"/>
      <c r="L94" s="285"/>
      <c r="M94" s="285"/>
      <c r="N94" s="285"/>
      <c r="O94" s="359"/>
      <c r="P94" s="359"/>
      <c r="Q94" s="359"/>
      <c r="R94" s="285"/>
      <c r="S94" s="359"/>
      <c r="T94" s="359"/>
      <c r="U94" s="359"/>
      <c r="V94" s="285"/>
      <c r="W94" s="359"/>
      <c r="X94" s="359"/>
      <c r="Y94" s="359"/>
      <c r="Z94" s="359"/>
      <c r="AA94" s="285"/>
      <c r="AB94" s="285"/>
      <c r="AC94" s="285"/>
      <c r="AD94" s="285"/>
      <c r="AE94" s="359"/>
      <c r="AF94" s="359"/>
      <c r="AG94" s="359"/>
      <c r="AH94" s="285"/>
      <c r="AI94" s="359"/>
      <c r="AJ94" s="359"/>
      <c r="AK94" s="359"/>
      <c r="AL94" s="285"/>
      <c r="AM94" s="359"/>
      <c r="AN94" s="359"/>
      <c r="AO94" s="359"/>
    </row>
    <row r="95" spans="3:41" s="340" customFormat="1" ht="15.75" customHeight="1">
      <c r="C95" s="285"/>
      <c r="D95" s="285"/>
      <c r="E95" s="351"/>
      <c r="F95" s="351"/>
      <c r="G95" s="351"/>
      <c r="H95" s="351"/>
      <c r="I95" s="285"/>
      <c r="J95" s="285"/>
      <c r="K95" s="285"/>
      <c r="L95" s="285"/>
      <c r="M95" s="285"/>
      <c r="N95" s="285"/>
      <c r="O95" s="285"/>
      <c r="P95" s="285"/>
      <c r="Q95" s="285"/>
      <c r="R95" s="285"/>
      <c r="S95" s="285"/>
      <c r="T95" s="285"/>
      <c r="U95" s="285"/>
      <c r="V95" s="285"/>
      <c r="W95" s="359"/>
      <c r="X95" s="359"/>
      <c r="Y95" s="359"/>
      <c r="Z95" s="359"/>
      <c r="AA95" s="285"/>
      <c r="AB95" s="285"/>
      <c r="AC95" s="285"/>
      <c r="AD95" s="285"/>
      <c r="AE95" s="359"/>
      <c r="AF95" s="359"/>
      <c r="AG95" s="359"/>
      <c r="AH95" s="285"/>
      <c r="AI95" s="359"/>
      <c r="AJ95" s="359"/>
      <c r="AK95" s="359"/>
      <c r="AL95" s="285"/>
      <c r="AM95" s="359"/>
      <c r="AN95" s="359"/>
      <c r="AO95" s="359"/>
    </row>
    <row r="96" spans="3:41" s="340" customFormat="1" ht="15.75" customHeight="1">
      <c r="C96" s="285"/>
      <c r="D96" s="285"/>
      <c r="E96" s="361"/>
      <c r="F96" s="362"/>
      <c r="G96" s="362"/>
      <c r="H96" s="362"/>
      <c r="I96" s="285"/>
      <c r="J96" s="285"/>
      <c r="K96" s="285"/>
      <c r="L96" s="285"/>
      <c r="M96" s="285"/>
      <c r="N96" s="285"/>
      <c r="O96" s="285"/>
      <c r="P96" s="285"/>
      <c r="Q96" s="285"/>
      <c r="R96" s="285"/>
      <c r="S96" s="285"/>
      <c r="T96" s="285"/>
      <c r="U96" s="285"/>
      <c r="V96" s="285"/>
      <c r="W96" s="359"/>
      <c r="X96" s="359"/>
      <c r="Y96" s="359"/>
      <c r="Z96" s="359"/>
      <c r="AA96" s="285"/>
      <c r="AB96" s="285"/>
      <c r="AC96" s="285"/>
      <c r="AD96" s="285"/>
      <c r="AE96" s="359"/>
      <c r="AF96" s="359"/>
      <c r="AG96" s="359"/>
      <c r="AH96" s="285"/>
      <c r="AI96" s="359"/>
      <c r="AJ96" s="359"/>
      <c r="AK96" s="359"/>
      <c r="AL96" s="285"/>
      <c r="AM96" s="359"/>
      <c r="AN96" s="359"/>
      <c r="AO96" s="359"/>
    </row>
    <row r="97" spans="3:41" s="340" customFormat="1" ht="15.75" customHeight="1">
      <c r="C97" s="285"/>
      <c r="D97" s="285"/>
      <c r="E97" s="361"/>
      <c r="F97" s="362"/>
      <c r="G97" s="362"/>
      <c r="H97" s="362"/>
      <c r="I97" s="285"/>
      <c r="J97" s="285"/>
      <c r="K97" s="285"/>
      <c r="L97" s="285"/>
      <c r="M97" s="285"/>
      <c r="N97" s="285"/>
      <c r="O97" s="285"/>
      <c r="P97" s="285"/>
      <c r="Q97" s="285"/>
      <c r="R97" s="285"/>
      <c r="S97" s="285"/>
      <c r="T97" s="285"/>
      <c r="U97" s="285"/>
      <c r="V97" s="285"/>
      <c r="W97" s="285"/>
      <c r="X97" s="285"/>
      <c r="Y97" s="285"/>
      <c r="Z97" s="285"/>
      <c r="AA97" s="285"/>
      <c r="AB97" s="285"/>
      <c r="AC97" s="285"/>
      <c r="AD97" s="285"/>
      <c r="AE97" s="285"/>
      <c r="AF97" s="285"/>
      <c r="AG97" s="285"/>
      <c r="AH97" s="285"/>
      <c r="AI97" s="285"/>
      <c r="AJ97" s="285"/>
      <c r="AK97" s="285"/>
      <c r="AL97" s="285"/>
      <c r="AM97" s="285"/>
      <c r="AN97" s="285"/>
      <c r="AO97" s="285"/>
    </row>
    <row r="98" spans="3:41" s="340" customFormat="1" ht="15.75" customHeight="1">
      <c r="C98" s="285"/>
      <c r="D98" s="285"/>
      <c r="E98" s="285"/>
      <c r="F98" s="285"/>
      <c r="G98" s="285"/>
      <c r="H98" s="285"/>
      <c r="I98" s="285"/>
      <c r="J98" s="285"/>
      <c r="K98" s="285"/>
      <c r="L98" s="285"/>
      <c r="M98" s="285"/>
      <c r="N98" s="285"/>
      <c r="O98" s="285"/>
      <c r="P98" s="285"/>
      <c r="Q98" s="285"/>
      <c r="R98" s="285"/>
      <c r="S98" s="285"/>
      <c r="T98" s="285"/>
      <c r="U98" s="285"/>
      <c r="V98" s="285"/>
      <c r="W98" s="285"/>
      <c r="X98" s="285"/>
      <c r="Y98" s="285"/>
      <c r="Z98" s="285"/>
      <c r="AA98" s="285"/>
      <c r="AB98" s="285"/>
      <c r="AC98" s="285"/>
      <c r="AD98" s="285"/>
      <c r="AE98" s="285"/>
      <c r="AF98" s="285"/>
      <c r="AG98" s="285"/>
      <c r="AH98" s="285"/>
      <c r="AI98" s="285"/>
      <c r="AJ98" s="285"/>
      <c r="AK98" s="285"/>
      <c r="AL98" s="285"/>
      <c r="AM98" s="285"/>
      <c r="AN98" s="285"/>
      <c r="AO98" s="285"/>
    </row>
    <row r="99" spans="3:41" s="340" customFormat="1" ht="15.75" customHeight="1">
      <c r="C99" s="351"/>
      <c r="D99" s="351"/>
      <c r="E99" s="351"/>
      <c r="F99" s="351"/>
      <c r="G99" s="351"/>
      <c r="H99" s="351"/>
      <c r="I99" s="351"/>
      <c r="J99" s="351"/>
      <c r="K99" s="351"/>
      <c r="L99" s="351"/>
      <c r="M99" s="351"/>
      <c r="N99" s="351"/>
      <c r="O99" s="351"/>
      <c r="P99" s="351"/>
      <c r="Q99" s="351"/>
      <c r="R99" s="351"/>
      <c r="S99" s="351"/>
      <c r="T99" s="351"/>
      <c r="U99" s="351"/>
      <c r="V99" s="351"/>
      <c r="W99" s="351"/>
      <c r="X99" s="351"/>
      <c r="Y99" s="351"/>
      <c r="Z99" s="351"/>
      <c r="AA99" s="351"/>
      <c r="AB99" s="351"/>
      <c r="AC99" s="351"/>
      <c r="AD99" s="351"/>
      <c r="AE99" s="351"/>
      <c r="AF99" s="351"/>
      <c r="AG99" s="351"/>
      <c r="AH99" s="351"/>
      <c r="AI99" s="351"/>
      <c r="AJ99" s="351"/>
      <c r="AK99" s="351"/>
      <c r="AL99" s="351"/>
      <c r="AM99" s="351"/>
      <c r="AN99" s="351"/>
      <c r="AO99" s="351"/>
    </row>
    <row r="100" spans="3:41" s="340" customFormat="1" ht="15.75" customHeight="1">
      <c r="C100" s="285"/>
      <c r="D100" s="285"/>
      <c r="E100" s="285"/>
      <c r="F100" s="285"/>
      <c r="G100" s="285"/>
      <c r="H100" s="285"/>
      <c r="I100" s="285"/>
      <c r="J100" s="285"/>
      <c r="K100" s="285"/>
      <c r="L100" s="285"/>
      <c r="M100" s="285"/>
      <c r="N100" s="285"/>
      <c r="O100" s="285"/>
      <c r="P100" s="285"/>
      <c r="Q100" s="285"/>
      <c r="R100" s="285"/>
      <c r="S100" s="285"/>
      <c r="T100" s="285"/>
      <c r="U100" s="285"/>
      <c r="V100" s="285"/>
      <c r="W100" s="285"/>
      <c r="X100" s="285"/>
      <c r="Y100" s="285"/>
      <c r="Z100" s="285"/>
      <c r="AA100" s="285"/>
      <c r="AB100" s="285"/>
      <c r="AC100" s="285"/>
      <c r="AD100" s="285"/>
      <c r="AE100" s="285"/>
      <c r="AF100" s="285"/>
      <c r="AG100" s="285"/>
      <c r="AH100" s="285"/>
      <c r="AI100" s="285"/>
      <c r="AJ100" s="285"/>
      <c r="AK100" s="285"/>
      <c r="AL100" s="285"/>
      <c r="AM100" s="285"/>
      <c r="AN100" s="285"/>
      <c r="AO100" s="285"/>
    </row>
    <row r="101" spans="3:41" ht="15.75" customHeight="1">
      <c r="C101" s="338"/>
      <c r="D101" s="338"/>
      <c r="E101" s="338"/>
      <c r="F101" s="363"/>
      <c r="G101" s="363"/>
      <c r="H101" s="363"/>
      <c r="I101" s="363"/>
      <c r="J101" s="363"/>
      <c r="K101" s="363"/>
      <c r="L101" s="363"/>
      <c r="M101" s="363"/>
      <c r="N101" s="363"/>
      <c r="O101" s="363"/>
      <c r="P101" s="363"/>
      <c r="Q101" s="363"/>
      <c r="R101" s="363"/>
      <c r="S101" s="363"/>
      <c r="T101" s="363"/>
      <c r="U101" s="363"/>
      <c r="V101" s="363"/>
      <c r="W101" s="363"/>
      <c r="X101" s="363"/>
      <c r="Y101" s="363"/>
      <c r="Z101" s="363"/>
      <c r="AA101" s="363"/>
      <c r="AB101" s="363"/>
      <c r="AC101" s="363"/>
      <c r="AD101" s="363"/>
      <c r="AE101" s="363"/>
      <c r="AF101" s="363"/>
      <c r="AG101" s="363"/>
      <c r="AH101" s="363"/>
      <c r="AI101" s="363"/>
      <c r="AJ101" s="363"/>
      <c r="AK101" s="363"/>
      <c r="AL101" s="363"/>
      <c r="AM101" s="338"/>
      <c r="AN101" s="338"/>
      <c r="AO101" s="338"/>
    </row>
    <row r="102" spans="3:41" ht="15.75" customHeight="1">
      <c r="C102" s="338"/>
      <c r="D102" s="338"/>
      <c r="E102" s="285"/>
      <c r="F102" s="285"/>
      <c r="G102" s="285"/>
      <c r="H102" s="285"/>
      <c r="I102" s="363"/>
      <c r="J102" s="363"/>
      <c r="K102" s="363"/>
      <c r="L102" s="363"/>
      <c r="M102" s="363"/>
      <c r="N102" s="363"/>
      <c r="O102" s="363"/>
      <c r="P102" s="363"/>
      <c r="Q102" s="363"/>
      <c r="R102" s="363"/>
      <c r="S102" s="363"/>
      <c r="T102" s="363"/>
      <c r="U102" s="1108" t="s">
        <v>73</v>
      </c>
      <c r="V102" s="1108"/>
      <c r="W102" s="1108"/>
      <c r="X102" s="1108"/>
      <c r="Y102" s="1108"/>
      <c r="Z102" s="1108"/>
      <c r="AA102" s="1108"/>
      <c r="AB102" s="1108"/>
      <c r="AC102" s="1108"/>
      <c r="AD102" s="1108"/>
      <c r="AE102" s="1108"/>
      <c r="AF102" s="1108"/>
      <c r="AG102" s="1108"/>
      <c r="AH102" s="1108"/>
      <c r="AI102" s="1108"/>
      <c r="AJ102" s="1108"/>
      <c r="AK102" s="1108"/>
      <c r="AL102" s="1108"/>
      <c r="AM102" s="338"/>
      <c r="AN102" s="338"/>
      <c r="AO102" s="338"/>
    </row>
    <row r="103" spans="3:41" s="340" customFormat="1" ht="15.75" customHeight="1">
      <c r="C103" s="285"/>
      <c r="D103" s="285"/>
      <c r="E103" s="285"/>
      <c r="F103" s="285"/>
      <c r="G103" s="285"/>
      <c r="H103" s="285"/>
      <c r="I103" s="285"/>
      <c r="J103" s="285"/>
      <c r="K103" s="285"/>
      <c r="L103" s="285"/>
      <c r="M103" s="285"/>
      <c r="N103" s="285"/>
      <c r="O103" s="285"/>
      <c r="P103" s="285"/>
      <c r="Q103" s="285"/>
      <c r="R103" s="285"/>
      <c r="S103" s="285"/>
      <c r="T103" s="285"/>
      <c r="U103" s="285"/>
      <c r="V103" s="285"/>
      <c r="W103" s="285"/>
      <c r="X103" s="285"/>
      <c r="Y103" s="285"/>
      <c r="Z103" s="285"/>
      <c r="AA103" s="285"/>
      <c r="AB103" s="285"/>
      <c r="AC103" s="285"/>
      <c r="AD103" s="285"/>
      <c r="AE103" s="285"/>
      <c r="AF103" s="285"/>
      <c r="AG103" s="285"/>
      <c r="AH103" s="285"/>
      <c r="AI103" s="285"/>
      <c r="AJ103" s="285"/>
      <c r="AK103" s="285"/>
      <c r="AL103" s="285"/>
      <c r="AM103" s="285"/>
      <c r="AN103" s="285"/>
      <c r="AO103" s="285"/>
    </row>
    <row r="104" spans="3:41" s="340" customFormat="1" ht="15.75" customHeight="1">
      <c r="C104" s="285"/>
      <c r="D104" s="285"/>
      <c r="E104" s="285"/>
      <c r="F104" s="285"/>
      <c r="G104" s="285"/>
      <c r="H104" s="285"/>
      <c r="I104" s="285"/>
      <c r="J104" s="285"/>
      <c r="K104" s="285"/>
      <c r="L104" s="364"/>
      <c r="M104" s="364"/>
      <c r="N104" s="364"/>
      <c r="O104" s="364"/>
      <c r="P104" s="364"/>
      <c r="Q104" s="364"/>
      <c r="R104" s="364"/>
      <c r="S104" s="364"/>
      <c r="T104" s="364"/>
      <c r="U104" s="364"/>
      <c r="V104" s="364"/>
      <c r="W104" s="364"/>
      <c r="X104" s="364"/>
      <c r="Y104" s="364"/>
      <c r="Z104" s="364"/>
      <c r="AA104" s="364"/>
      <c r="AB104" s="364"/>
      <c r="AC104" s="364"/>
      <c r="AD104" s="364"/>
      <c r="AE104" s="364"/>
      <c r="AF104" s="364"/>
      <c r="AG104" s="364"/>
      <c r="AH104" s="364"/>
      <c r="AI104" s="364"/>
      <c r="AJ104" s="364"/>
      <c r="AK104" s="364"/>
      <c r="AL104" s="285"/>
      <c r="AM104" s="285"/>
      <c r="AN104" s="285"/>
      <c r="AO104" s="285"/>
    </row>
    <row r="105" spans="3:41" s="340" customFormat="1" ht="15.75" customHeight="1">
      <c r="C105" s="285"/>
      <c r="D105" s="285"/>
      <c r="E105" s="285"/>
      <c r="F105" s="285"/>
      <c r="G105" s="285"/>
      <c r="H105" s="285"/>
      <c r="I105" s="285"/>
      <c r="J105" s="285"/>
      <c r="K105" s="285"/>
      <c r="L105" s="364"/>
      <c r="M105" s="364"/>
      <c r="N105" s="364"/>
      <c r="O105" s="364"/>
      <c r="P105" s="364"/>
      <c r="Q105" s="364"/>
      <c r="R105" s="364"/>
      <c r="S105" s="364"/>
      <c r="T105" s="364"/>
      <c r="U105" s="364"/>
      <c r="V105" s="364"/>
      <c r="W105" s="364"/>
      <c r="X105" s="364"/>
      <c r="Y105" s="364"/>
      <c r="Z105" s="364"/>
      <c r="AA105" s="364"/>
      <c r="AB105" s="364"/>
      <c r="AC105" s="364"/>
      <c r="AD105" s="364"/>
      <c r="AE105" s="364"/>
      <c r="AF105" s="364"/>
      <c r="AG105" s="364"/>
      <c r="AH105" s="364"/>
      <c r="AI105" s="364"/>
      <c r="AJ105" s="364"/>
      <c r="AK105" s="364"/>
      <c r="AL105" s="285"/>
      <c r="AM105" s="285"/>
      <c r="AN105" s="285"/>
      <c r="AO105" s="285"/>
    </row>
    <row r="106" spans="3:41" s="340" customFormat="1" ht="15.75" customHeight="1">
      <c r="C106" s="285"/>
      <c r="D106" s="285"/>
      <c r="E106" s="285"/>
      <c r="F106" s="285"/>
      <c r="G106" s="285"/>
      <c r="H106" s="285"/>
      <c r="I106" s="285"/>
      <c r="J106" s="285"/>
      <c r="K106" s="343"/>
      <c r="L106" s="364"/>
      <c r="M106" s="364"/>
      <c r="N106" s="364"/>
      <c r="O106" s="364"/>
      <c r="P106" s="364"/>
      <c r="Q106" s="364"/>
      <c r="R106" s="364"/>
      <c r="S106" s="364"/>
      <c r="T106" s="364"/>
      <c r="U106" s="364"/>
      <c r="V106" s="364"/>
      <c r="W106" s="364"/>
      <c r="X106" s="364"/>
      <c r="Y106" s="364"/>
      <c r="Z106" s="364"/>
      <c r="AA106" s="364"/>
      <c r="AB106" s="364"/>
      <c r="AC106" s="364"/>
      <c r="AD106" s="364"/>
      <c r="AE106" s="364"/>
      <c r="AF106" s="364"/>
      <c r="AG106" s="364"/>
      <c r="AH106" s="364"/>
      <c r="AI106" s="364"/>
      <c r="AJ106" s="364"/>
      <c r="AK106" s="364"/>
      <c r="AL106" s="285"/>
      <c r="AM106" s="285"/>
      <c r="AN106" s="285"/>
      <c r="AO106" s="285"/>
    </row>
    <row r="107" spans="3:41" s="340" customFormat="1" ht="15.75" customHeight="1">
      <c r="C107" s="285"/>
      <c r="D107" s="285"/>
      <c r="E107" s="285"/>
      <c r="F107" s="285"/>
      <c r="G107" s="285"/>
      <c r="H107" s="285"/>
      <c r="I107" s="285"/>
      <c r="J107" s="285"/>
      <c r="K107" s="285"/>
      <c r="L107" s="285"/>
      <c r="M107" s="285"/>
      <c r="N107" s="285"/>
      <c r="O107" s="285"/>
      <c r="P107" s="285"/>
      <c r="Q107" s="285"/>
      <c r="R107" s="285"/>
      <c r="S107" s="285"/>
      <c r="T107" s="285"/>
      <c r="U107" s="285"/>
      <c r="V107" s="285"/>
      <c r="W107" s="285"/>
      <c r="X107" s="285"/>
      <c r="Y107" s="285"/>
      <c r="Z107" s="285"/>
      <c r="AA107" s="285"/>
      <c r="AB107" s="285"/>
      <c r="AC107" s="285"/>
      <c r="AD107" s="285"/>
      <c r="AE107" s="285"/>
      <c r="AF107" s="285"/>
      <c r="AG107" s="285"/>
      <c r="AH107" s="285"/>
      <c r="AI107" s="285"/>
      <c r="AJ107" s="285"/>
      <c r="AK107" s="285"/>
      <c r="AL107" s="285"/>
      <c r="AM107" s="285"/>
      <c r="AN107" s="285"/>
      <c r="AO107" s="285"/>
    </row>
    <row r="108" spans="3:41" s="340" customFormat="1" ht="27" customHeight="1">
      <c r="C108" s="285"/>
      <c r="D108" s="285"/>
      <c r="E108" s="285"/>
      <c r="F108" s="285"/>
      <c r="G108" s="285"/>
      <c r="H108" s="285"/>
      <c r="I108" s="1107" t="s">
        <v>29</v>
      </c>
      <c r="J108" s="1107"/>
      <c r="K108" s="1107"/>
      <c r="L108" s="285"/>
      <c r="M108" s="1112" t="str">
        <f>IF(ISBLANK($M60),"",$M60)</f>
        <v/>
      </c>
      <c r="N108" s="1112"/>
      <c r="O108" s="1112"/>
      <c r="P108" s="1112"/>
      <c r="Q108" s="1112"/>
      <c r="R108" s="1112"/>
      <c r="S108" s="1112"/>
      <c r="T108" s="1112"/>
      <c r="U108" s="1112"/>
      <c r="V108" s="1112"/>
      <c r="W108" s="1112"/>
      <c r="X108" s="1112"/>
      <c r="Y108" s="1112"/>
      <c r="Z108" s="1112"/>
      <c r="AA108" s="1112"/>
      <c r="AB108" s="1112"/>
      <c r="AC108" s="1112"/>
      <c r="AD108" s="1112"/>
      <c r="AE108" s="1112"/>
      <c r="AF108" s="1112"/>
      <c r="AG108" s="1112"/>
      <c r="AH108" s="1112"/>
      <c r="AI108" s="1112"/>
      <c r="AJ108" s="1112"/>
      <c r="AK108" s="1112"/>
      <c r="AL108" s="285"/>
      <c r="AM108" s="285"/>
      <c r="AN108" s="285"/>
      <c r="AO108" s="285"/>
    </row>
    <row r="109" spans="3:41" s="340" customFormat="1" ht="15.75" customHeight="1">
      <c r="C109" s="285"/>
      <c r="D109" s="285"/>
      <c r="E109" s="285"/>
      <c r="F109" s="285"/>
      <c r="G109" s="285"/>
      <c r="H109" s="285"/>
      <c r="I109" s="285"/>
      <c r="J109" s="285"/>
      <c r="K109" s="285"/>
      <c r="L109" s="285"/>
      <c r="M109" s="285"/>
      <c r="N109" s="285"/>
      <c r="O109" s="285"/>
      <c r="P109" s="285"/>
      <c r="Q109" s="285"/>
      <c r="R109" s="285"/>
      <c r="S109" s="285"/>
      <c r="T109" s="285"/>
      <c r="U109" s="285"/>
      <c r="V109" s="285"/>
      <c r="W109" s="285"/>
      <c r="X109" s="285"/>
      <c r="Y109" s="285"/>
      <c r="Z109" s="285"/>
      <c r="AA109" s="285"/>
      <c r="AB109" s="285"/>
      <c r="AC109" s="285"/>
      <c r="AD109" s="285"/>
      <c r="AE109" s="285"/>
      <c r="AF109" s="285"/>
      <c r="AG109" s="285"/>
      <c r="AH109" s="285"/>
      <c r="AI109" s="285"/>
      <c r="AJ109" s="285"/>
      <c r="AK109" s="285"/>
      <c r="AL109" s="285"/>
      <c r="AM109" s="285"/>
      <c r="AN109" s="285"/>
      <c r="AO109" s="285"/>
    </row>
    <row r="110" spans="3:41" s="340" customFormat="1" ht="15.75" customHeight="1">
      <c r="C110" s="285"/>
      <c r="D110" s="285"/>
      <c r="E110" s="285"/>
      <c r="F110" s="285"/>
      <c r="G110" s="285"/>
      <c r="H110" s="285"/>
      <c r="I110" s="285"/>
      <c r="J110" s="285"/>
      <c r="K110" s="285"/>
      <c r="L110" s="285"/>
      <c r="M110" s="285"/>
      <c r="N110" s="285"/>
      <c r="O110" s="285"/>
      <c r="P110" s="285"/>
      <c r="Q110" s="285"/>
      <c r="R110" s="285"/>
      <c r="S110" s="285"/>
      <c r="T110" s="285"/>
      <c r="U110" s="285"/>
      <c r="V110" s="285"/>
      <c r="W110" s="285"/>
      <c r="X110" s="285"/>
      <c r="Y110" s="285"/>
      <c r="Z110" s="285"/>
      <c r="AA110" s="285"/>
      <c r="AB110" s="285"/>
      <c r="AC110" s="285"/>
      <c r="AD110" s="285"/>
      <c r="AE110" s="285"/>
      <c r="AF110" s="285"/>
      <c r="AG110" s="285"/>
      <c r="AH110" s="285"/>
      <c r="AI110" s="285"/>
      <c r="AJ110" s="285"/>
      <c r="AK110" s="285"/>
      <c r="AL110" s="285"/>
      <c r="AM110" s="285"/>
      <c r="AN110" s="285"/>
      <c r="AO110" s="285"/>
    </row>
    <row r="111" spans="3:41" s="340" customFormat="1" ht="27" customHeight="1">
      <c r="C111" s="285"/>
      <c r="D111" s="285"/>
      <c r="E111" s="285"/>
      <c r="F111" s="285"/>
      <c r="G111" s="285"/>
      <c r="H111" s="285"/>
      <c r="I111" s="1107" t="s">
        <v>30</v>
      </c>
      <c r="J111" s="1107"/>
      <c r="K111" s="1107"/>
      <c r="L111" s="285"/>
      <c r="M111" s="1112" t="str">
        <f>IF(ISBLANK($M63),"",$M63)</f>
        <v/>
      </c>
      <c r="N111" s="1112"/>
      <c r="O111" s="1112"/>
      <c r="P111" s="1112"/>
      <c r="Q111" s="1112"/>
      <c r="R111" s="1112"/>
      <c r="S111" s="1112"/>
      <c r="T111" s="1112"/>
      <c r="U111" s="1112"/>
      <c r="V111" s="1112"/>
      <c r="W111" s="1112"/>
      <c r="X111" s="1112"/>
      <c r="Y111" s="1112"/>
      <c r="Z111" s="1112"/>
      <c r="AA111" s="1112"/>
      <c r="AB111" s="1112"/>
      <c r="AC111" s="1112"/>
      <c r="AD111" s="1112"/>
      <c r="AE111" s="1112"/>
      <c r="AF111" s="1112"/>
      <c r="AG111" s="1112"/>
      <c r="AH111" s="1112"/>
      <c r="AI111" s="1112"/>
      <c r="AJ111" s="1112"/>
      <c r="AK111" s="1112"/>
      <c r="AL111" s="1112"/>
      <c r="AM111" s="285"/>
      <c r="AN111" s="285"/>
      <c r="AO111" s="285"/>
    </row>
    <row r="112" spans="3:41" s="340" customFormat="1" ht="27" customHeight="1">
      <c r="C112" s="285"/>
      <c r="D112" s="285"/>
      <c r="E112" s="285"/>
      <c r="F112" s="285"/>
      <c r="G112" s="285"/>
      <c r="H112" s="285"/>
      <c r="I112" s="285"/>
      <c r="J112" s="285"/>
      <c r="K112" s="285"/>
      <c r="L112" s="342"/>
      <c r="M112" s="1111" t="str">
        <f>IF(ISBLANK($M64),"",$M64)</f>
        <v/>
      </c>
      <c r="N112" s="1111"/>
      <c r="O112" s="1111"/>
      <c r="P112" s="1111"/>
      <c r="Q112" s="1111"/>
      <c r="R112" s="1111"/>
      <c r="S112" s="1111"/>
      <c r="T112" s="1111"/>
      <c r="U112" s="1111"/>
      <c r="V112" s="1111"/>
      <c r="W112" s="1111"/>
      <c r="X112" s="1111"/>
      <c r="Y112" s="1111"/>
      <c r="Z112" s="1111"/>
      <c r="AA112" s="1111"/>
      <c r="AB112" s="1111"/>
      <c r="AC112" s="1111"/>
      <c r="AD112" s="1111"/>
      <c r="AE112" s="1111"/>
      <c r="AF112" s="1111"/>
      <c r="AG112" s="1111"/>
      <c r="AH112" s="1111"/>
      <c r="AI112" s="1111"/>
      <c r="AJ112" s="1111"/>
      <c r="AK112" s="1111"/>
      <c r="AL112" s="285"/>
      <c r="AM112" s="285"/>
      <c r="AN112" s="285"/>
      <c r="AO112" s="285"/>
    </row>
    <row r="113" spans="3:41" s="340" customFormat="1" ht="15.75" customHeight="1">
      <c r="C113" s="285"/>
      <c r="D113" s="285"/>
      <c r="E113" s="285"/>
      <c r="F113" s="285"/>
      <c r="G113" s="285"/>
      <c r="H113" s="285"/>
      <c r="I113" s="285"/>
      <c r="J113" s="285"/>
      <c r="K113" s="285"/>
      <c r="L113" s="285"/>
      <c r="M113" s="285"/>
      <c r="N113" s="285"/>
      <c r="O113" s="285"/>
      <c r="P113" s="285"/>
      <c r="Q113" s="285"/>
      <c r="R113" s="285"/>
      <c r="S113" s="285"/>
      <c r="T113" s="285"/>
      <c r="U113" s="285"/>
      <c r="V113" s="285"/>
      <c r="W113" s="285"/>
      <c r="X113" s="285"/>
      <c r="Y113" s="285"/>
      <c r="Z113" s="285"/>
      <c r="AA113" s="285"/>
      <c r="AB113" s="343"/>
      <c r="AC113" s="343"/>
      <c r="AD113" s="343"/>
      <c r="AE113" s="343"/>
      <c r="AF113" s="343"/>
      <c r="AG113" s="343"/>
      <c r="AH113" s="343"/>
      <c r="AI113" s="343"/>
      <c r="AJ113" s="343"/>
      <c r="AK113" s="343"/>
      <c r="AL113" s="343"/>
      <c r="AM113" s="343"/>
      <c r="AN113" s="343"/>
      <c r="AO113" s="285"/>
    </row>
    <row r="114" spans="3:41" s="340" customFormat="1" ht="27" customHeight="1">
      <c r="C114" s="285"/>
      <c r="D114" s="285"/>
      <c r="E114" s="285"/>
      <c r="F114" s="285"/>
      <c r="G114" s="285"/>
      <c r="H114" s="285"/>
      <c r="I114" s="285"/>
      <c r="J114" s="285"/>
      <c r="K114" s="285"/>
      <c r="L114" s="285"/>
      <c r="M114" s="285"/>
      <c r="N114" s="285"/>
      <c r="O114" s="285"/>
      <c r="P114" s="1002" t="s">
        <v>31</v>
      </c>
      <c r="Q114" s="1002"/>
      <c r="R114" s="1002"/>
      <c r="S114" s="285"/>
      <c r="T114" s="1095" t="str">
        <f>データ入力シート!F5&amp;" "&amp;データ入力シート!N5</f>
        <v xml:space="preserve"> </v>
      </c>
      <c r="U114" s="1095"/>
      <c r="V114" s="1095"/>
      <c r="W114" s="1095"/>
      <c r="X114" s="1095"/>
      <c r="Y114" s="1095"/>
      <c r="Z114" s="1095"/>
      <c r="AA114" s="1095"/>
      <c r="AB114" s="1095"/>
      <c r="AC114" s="1095"/>
      <c r="AD114" s="1095"/>
      <c r="AE114" s="1095"/>
      <c r="AF114" s="1095"/>
      <c r="AG114" s="1095"/>
      <c r="AH114" s="344"/>
      <c r="AI114" s="344"/>
      <c r="AJ114" s="343"/>
      <c r="AK114" s="343"/>
      <c r="AL114" s="343"/>
      <c r="AM114" s="343"/>
      <c r="AN114" s="343"/>
      <c r="AO114" s="285"/>
    </row>
    <row r="115" spans="3:41" s="340" customFormat="1" ht="15.75" customHeight="1">
      <c r="C115" s="285"/>
      <c r="D115" s="285"/>
      <c r="E115" s="285"/>
      <c r="F115" s="285"/>
      <c r="G115" s="285"/>
      <c r="H115" s="285"/>
      <c r="I115" s="285"/>
      <c r="J115" s="285"/>
      <c r="K115" s="285"/>
      <c r="L115" s="285"/>
      <c r="M115" s="285"/>
      <c r="N115" s="285"/>
      <c r="O115" s="285"/>
      <c r="P115" s="285"/>
      <c r="Q115" s="285"/>
      <c r="R115" s="285"/>
      <c r="S115" s="285"/>
      <c r="T115" s="285"/>
      <c r="U115" s="285"/>
      <c r="V115" s="285"/>
      <c r="W115" s="285"/>
      <c r="X115" s="285"/>
      <c r="Y115" s="285"/>
      <c r="Z115" s="285"/>
      <c r="AA115" s="285"/>
      <c r="AB115" s="343"/>
      <c r="AC115" s="343"/>
      <c r="AD115" s="343"/>
      <c r="AE115" s="343"/>
      <c r="AF115" s="343"/>
      <c r="AG115" s="343"/>
      <c r="AH115" s="343"/>
      <c r="AI115" s="343"/>
      <c r="AJ115" s="343"/>
      <c r="AK115" s="343"/>
      <c r="AL115" s="343"/>
      <c r="AM115" s="343"/>
      <c r="AN115" s="343"/>
      <c r="AO115" s="285"/>
    </row>
    <row r="116" spans="3:41" s="340" customFormat="1" ht="15.75" customHeight="1">
      <c r="C116" s="285"/>
      <c r="D116" s="285"/>
      <c r="E116" s="285"/>
      <c r="F116" s="285"/>
      <c r="G116" s="285"/>
      <c r="H116" s="285"/>
      <c r="I116" s="285"/>
      <c r="J116" s="285"/>
      <c r="K116" s="285"/>
      <c r="L116" s="285"/>
      <c r="M116" s="285"/>
      <c r="N116" s="285"/>
      <c r="O116" s="285"/>
      <c r="P116" s="285"/>
      <c r="Q116" s="285"/>
      <c r="R116" s="285"/>
      <c r="S116" s="285"/>
      <c r="T116" s="285"/>
      <c r="U116" s="285"/>
      <c r="V116" s="285"/>
      <c r="W116" s="285"/>
      <c r="X116" s="285"/>
      <c r="Y116" s="285"/>
      <c r="Z116" s="285"/>
      <c r="AA116" s="285"/>
      <c r="AB116" s="285"/>
      <c r="AC116" s="285"/>
      <c r="AD116" s="285"/>
      <c r="AE116" s="285"/>
      <c r="AF116" s="285"/>
      <c r="AG116" s="285"/>
      <c r="AH116" s="285"/>
      <c r="AI116" s="285"/>
      <c r="AJ116" s="285"/>
      <c r="AK116" s="285"/>
      <c r="AL116" s="285"/>
      <c r="AM116" s="285"/>
      <c r="AN116" s="285"/>
      <c r="AO116" s="285"/>
    </row>
    <row r="117" spans="3:41" s="340" customFormat="1" ht="21" customHeight="1">
      <c r="C117" s="285"/>
      <c r="D117" s="285"/>
      <c r="E117" s="285"/>
      <c r="F117" s="285"/>
      <c r="G117" s="285"/>
      <c r="H117" s="285"/>
      <c r="I117" s="285"/>
      <c r="J117" s="285"/>
      <c r="K117" s="285"/>
      <c r="L117" s="285"/>
      <c r="M117" s="285"/>
      <c r="N117" s="285"/>
      <c r="O117" s="285"/>
      <c r="P117" s="285"/>
      <c r="Q117" s="285"/>
      <c r="R117" s="285"/>
      <c r="S117" s="285"/>
      <c r="T117" s="285"/>
      <c r="U117" s="285"/>
      <c r="V117" s="285"/>
      <c r="W117" s="285"/>
      <c r="X117" s="285"/>
      <c r="Y117" s="1110" t="str">
        <f>IF(ISBLANK($Y$21),"",$Y$21)</f>
        <v/>
      </c>
      <c r="Z117" s="1110"/>
      <c r="AA117" s="1110"/>
      <c r="AB117" s="1110"/>
      <c r="AC117" s="1110"/>
      <c r="AD117" s="1110"/>
      <c r="AE117" s="1110"/>
      <c r="AF117" s="1110"/>
      <c r="AG117" s="1110"/>
      <c r="AH117" s="1110"/>
      <c r="AI117" s="1109" t="s">
        <v>61</v>
      </c>
      <c r="AJ117" s="1109"/>
      <c r="AK117" s="320"/>
      <c r="AL117" s="320"/>
      <c r="AM117" s="346"/>
      <c r="AN117" s="346"/>
      <c r="AO117" s="346"/>
    </row>
    <row r="118" spans="3:41" s="340" customFormat="1" ht="15.75" customHeight="1">
      <c r="C118" s="285"/>
      <c r="D118" s="285"/>
      <c r="E118" s="285"/>
      <c r="F118" s="285"/>
      <c r="G118" s="285"/>
      <c r="H118" s="285"/>
      <c r="I118" s="285"/>
      <c r="J118" s="285"/>
      <c r="K118" s="285"/>
      <c r="L118" s="285"/>
      <c r="M118" s="285"/>
      <c r="N118" s="285"/>
      <c r="O118" s="285"/>
      <c r="P118" s="285"/>
      <c r="Q118" s="285"/>
      <c r="R118" s="285"/>
      <c r="S118" s="285"/>
      <c r="T118" s="285"/>
      <c r="U118" s="285"/>
      <c r="V118" s="285"/>
      <c r="W118" s="285"/>
      <c r="X118" s="285"/>
      <c r="Y118" s="285"/>
      <c r="Z118" s="285"/>
      <c r="AA118" s="285"/>
      <c r="AB118" s="285"/>
      <c r="AC118" s="285"/>
      <c r="AD118" s="285"/>
      <c r="AE118" s="285"/>
      <c r="AF118" s="285"/>
      <c r="AG118" s="285"/>
      <c r="AH118" s="285"/>
      <c r="AI118" s="285"/>
      <c r="AJ118" s="285"/>
      <c r="AK118" s="285"/>
      <c r="AL118" s="285"/>
      <c r="AM118" s="285"/>
      <c r="AN118" s="285"/>
      <c r="AO118" s="285"/>
    </row>
    <row r="119" spans="3:41" s="340" customFormat="1" ht="15.75" customHeight="1">
      <c r="C119" s="285"/>
      <c r="D119" s="285"/>
      <c r="E119" s="285"/>
      <c r="F119" s="285"/>
      <c r="G119" s="285"/>
      <c r="H119" s="285"/>
      <c r="I119" s="285"/>
      <c r="J119" s="285"/>
      <c r="K119" s="285"/>
      <c r="L119" s="285"/>
      <c r="M119" s="285"/>
      <c r="N119" s="285"/>
      <c r="O119" s="285"/>
      <c r="P119" s="285"/>
      <c r="Q119" s="285"/>
      <c r="R119" s="285"/>
      <c r="S119" s="285"/>
      <c r="T119" s="285"/>
      <c r="U119" s="285"/>
      <c r="V119" s="285"/>
      <c r="W119" s="285"/>
      <c r="X119" s="285"/>
      <c r="Y119" s="285"/>
      <c r="Z119" s="285"/>
      <c r="AA119" s="285"/>
      <c r="AB119" s="285"/>
      <c r="AC119" s="285"/>
      <c r="AD119" s="285"/>
      <c r="AE119" s="285"/>
      <c r="AF119" s="285"/>
      <c r="AG119" s="285"/>
      <c r="AH119" s="285"/>
      <c r="AI119" s="285"/>
      <c r="AJ119" s="285"/>
      <c r="AK119" s="285"/>
      <c r="AL119" s="285"/>
      <c r="AM119" s="285"/>
      <c r="AN119" s="285"/>
      <c r="AO119" s="285"/>
    </row>
    <row r="120" spans="3:41" s="340" customFormat="1" ht="21" customHeight="1">
      <c r="C120" s="285"/>
      <c r="D120" s="285"/>
      <c r="E120" s="285"/>
      <c r="F120" s="285"/>
      <c r="G120" s="285" t="s">
        <v>26</v>
      </c>
      <c r="H120" s="285"/>
      <c r="I120" s="285"/>
      <c r="J120" s="285"/>
      <c r="K120" s="285"/>
      <c r="L120" s="285"/>
      <c r="M120" s="285"/>
      <c r="N120" s="285"/>
      <c r="O120" s="285"/>
      <c r="P120" s="285"/>
      <c r="Q120" s="285"/>
      <c r="R120" s="285"/>
      <c r="S120" s="285"/>
      <c r="T120" s="285"/>
      <c r="U120" s="285"/>
      <c r="V120" s="285"/>
      <c r="W120" s="285"/>
      <c r="X120" s="285"/>
      <c r="Y120" s="285"/>
      <c r="Z120" s="285"/>
      <c r="AA120" s="285"/>
      <c r="AB120" s="285"/>
      <c r="AC120" s="285"/>
      <c r="AD120" s="285"/>
      <c r="AE120" s="285"/>
      <c r="AF120" s="285"/>
      <c r="AG120" s="285"/>
      <c r="AH120" s="285"/>
      <c r="AI120" s="285"/>
      <c r="AJ120" s="285"/>
      <c r="AK120" s="285"/>
      <c r="AL120" s="285"/>
      <c r="AM120" s="285"/>
      <c r="AN120" s="285"/>
      <c r="AO120" s="285"/>
    </row>
    <row r="121" spans="3:41" s="340" customFormat="1" ht="21" customHeight="1">
      <c r="C121" s="285"/>
      <c r="D121" s="285"/>
      <c r="E121" s="285"/>
      <c r="F121" s="285"/>
      <c r="G121" s="285"/>
      <c r="H121" s="1110" t="s">
        <v>28</v>
      </c>
      <c r="I121" s="1110"/>
      <c r="J121" s="1110"/>
      <c r="K121" s="1110"/>
      <c r="L121" s="1110"/>
      <c r="M121" s="1110"/>
      <c r="N121" s="1110"/>
      <c r="O121" s="1110"/>
      <c r="P121" s="1110"/>
      <c r="Q121" s="1110"/>
      <c r="R121" s="1110"/>
      <c r="S121" s="1110"/>
      <c r="T121" s="1110"/>
      <c r="U121" s="1110"/>
      <c r="V121" s="1110"/>
      <c r="W121" s="1110"/>
      <c r="X121" s="1110"/>
      <c r="Y121" s="1110"/>
      <c r="Z121" s="1110"/>
      <c r="AA121" s="1110"/>
      <c r="AB121" s="1110"/>
      <c r="AC121" s="1110"/>
      <c r="AD121" s="285"/>
      <c r="AE121" s="285"/>
      <c r="AF121" s="285"/>
      <c r="AG121" s="285"/>
      <c r="AH121" s="285"/>
      <c r="AI121" s="285"/>
      <c r="AJ121" s="285"/>
      <c r="AK121" s="285"/>
      <c r="AL121" s="285"/>
      <c r="AM121" s="285"/>
      <c r="AN121" s="285"/>
      <c r="AO121" s="285"/>
    </row>
    <row r="122" spans="3:41" s="340" customFormat="1" ht="21" customHeight="1">
      <c r="C122" s="285"/>
      <c r="D122" s="285"/>
      <c r="E122" s="285"/>
      <c r="F122" s="285"/>
      <c r="G122" s="285"/>
      <c r="H122" s="1110" t="s">
        <v>50</v>
      </c>
      <c r="I122" s="1110"/>
      <c r="J122" s="1110"/>
      <c r="K122" s="1110"/>
      <c r="L122" s="1110"/>
      <c r="M122" s="1110"/>
      <c r="N122" s="1110"/>
      <c r="O122" s="1110"/>
      <c r="P122" s="1110"/>
      <c r="Q122" s="1110"/>
      <c r="R122" s="1110"/>
      <c r="S122" s="1110"/>
      <c r="T122" s="1110"/>
      <c r="U122" s="1110"/>
      <c r="V122" s="1110"/>
      <c r="W122" s="1110"/>
      <c r="X122" s="1110"/>
      <c r="Y122" s="1110"/>
      <c r="Z122" s="1110"/>
      <c r="AA122" s="1110"/>
      <c r="AB122" s="1110"/>
      <c r="AC122" s="1110"/>
      <c r="AD122" s="1110"/>
      <c r="AE122" s="1110"/>
      <c r="AF122" s="1110"/>
      <c r="AG122" s="1110"/>
      <c r="AH122" s="1110"/>
      <c r="AI122" s="1110"/>
      <c r="AJ122" s="1110"/>
      <c r="AK122" s="1110"/>
      <c r="AL122" s="1110"/>
      <c r="AM122" s="285"/>
      <c r="AN122" s="285"/>
      <c r="AO122" s="285"/>
    </row>
    <row r="123" spans="3:41" s="340" customFormat="1" ht="21" customHeight="1">
      <c r="C123" s="285"/>
      <c r="D123" s="285"/>
      <c r="E123" s="285"/>
      <c r="F123" s="285" t="s">
        <v>27</v>
      </c>
      <c r="G123" s="285"/>
      <c r="H123" s="285"/>
      <c r="I123" s="285"/>
      <c r="J123" s="285"/>
      <c r="K123" s="347"/>
      <c r="L123" s="347"/>
      <c r="M123" s="347"/>
      <c r="N123" s="347"/>
      <c r="O123" s="347"/>
      <c r="P123" s="347"/>
      <c r="Q123" s="285"/>
      <c r="R123" s="347"/>
      <c r="S123" s="347"/>
      <c r="T123" s="347"/>
      <c r="U123" s="347"/>
      <c r="V123" s="347"/>
      <c r="W123" s="347"/>
      <c r="X123" s="285"/>
      <c r="Y123" s="285"/>
      <c r="Z123" s="285"/>
      <c r="AA123" s="285"/>
      <c r="AB123" s="285"/>
      <c r="AC123" s="285"/>
      <c r="AD123" s="285"/>
      <c r="AE123" s="285"/>
      <c r="AF123" s="285"/>
      <c r="AG123" s="285"/>
      <c r="AH123" s="285"/>
      <c r="AI123" s="285"/>
      <c r="AJ123" s="285"/>
      <c r="AK123" s="285"/>
      <c r="AL123" s="285"/>
      <c r="AM123" s="285"/>
      <c r="AN123" s="285"/>
      <c r="AO123" s="285"/>
    </row>
    <row r="124" spans="3:41" s="340" customFormat="1" ht="15.75" customHeight="1">
      <c r="C124" s="285"/>
      <c r="D124" s="285"/>
      <c r="E124" s="285"/>
      <c r="F124" s="285"/>
      <c r="G124" s="285"/>
      <c r="H124" s="285"/>
      <c r="I124" s="285"/>
      <c r="J124" s="285"/>
      <c r="K124" s="347"/>
      <c r="L124" s="347"/>
      <c r="M124" s="347"/>
      <c r="N124" s="347"/>
      <c r="O124" s="347"/>
      <c r="P124" s="347"/>
      <c r="Q124" s="285"/>
      <c r="R124" s="347"/>
      <c r="S124" s="347"/>
      <c r="T124" s="347"/>
      <c r="U124" s="347"/>
      <c r="V124" s="347"/>
      <c r="W124" s="347"/>
      <c r="X124" s="285"/>
      <c r="Y124" s="285"/>
      <c r="Z124" s="285"/>
      <c r="AA124" s="285"/>
      <c r="AB124" s="285"/>
      <c r="AC124" s="285"/>
      <c r="AD124" s="285"/>
      <c r="AE124" s="285"/>
      <c r="AF124" s="285"/>
      <c r="AG124" s="285"/>
      <c r="AH124" s="285"/>
      <c r="AI124" s="285"/>
      <c r="AJ124" s="285"/>
      <c r="AK124" s="285"/>
      <c r="AL124" s="285"/>
      <c r="AM124" s="285"/>
      <c r="AN124" s="285"/>
      <c r="AO124" s="285"/>
    </row>
    <row r="125" spans="3:41" s="340" customFormat="1" ht="15.75" customHeight="1">
      <c r="C125" s="285"/>
      <c r="D125" s="285"/>
      <c r="E125" s="285"/>
      <c r="F125" s="285"/>
      <c r="G125" s="285"/>
      <c r="H125" s="285"/>
      <c r="I125" s="285"/>
      <c r="J125" s="285"/>
      <c r="K125" s="285"/>
      <c r="L125" s="285"/>
      <c r="M125" s="285"/>
      <c r="N125" s="285"/>
      <c r="O125" s="285"/>
      <c r="P125" s="285"/>
      <c r="Q125" s="285"/>
      <c r="R125" s="285"/>
      <c r="S125" s="285"/>
      <c r="T125" s="285"/>
      <c r="U125" s="285"/>
      <c r="V125" s="285"/>
      <c r="W125" s="285"/>
      <c r="X125" s="285"/>
      <c r="Y125" s="285"/>
      <c r="Z125" s="285"/>
      <c r="AA125" s="285"/>
      <c r="AB125" s="285"/>
      <c r="AC125" s="285"/>
      <c r="AD125" s="285"/>
      <c r="AE125" s="285"/>
      <c r="AF125" s="285"/>
      <c r="AG125" s="285"/>
      <c r="AH125" s="285"/>
      <c r="AI125" s="285"/>
      <c r="AJ125" s="285"/>
      <c r="AK125" s="285"/>
      <c r="AL125" s="285"/>
      <c r="AM125" s="285"/>
      <c r="AN125" s="285"/>
      <c r="AO125" s="285"/>
    </row>
    <row r="126" spans="3:41" s="340" customFormat="1" ht="21" customHeight="1">
      <c r="C126" s="348"/>
      <c r="D126" s="348"/>
      <c r="E126" s="348"/>
      <c r="F126" s="349"/>
      <c r="G126" s="1105"/>
      <c r="H126" s="1105"/>
      <c r="I126" s="1105"/>
      <c r="J126" s="1105"/>
      <c r="K126" s="1105"/>
      <c r="L126" s="1105"/>
      <c r="M126" s="1105"/>
      <c r="N126" s="1105"/>
      <c r="O126" s="1105"/>
      <c r="P126" s="1105"/>
      <c r="Q126" s="1105"/>
      <c r="R126" s="1105"/>
      <c r="S126" s="1105"/>
      <c r="T126" s="1105"/>
      <c r="U126" s="1105"/>
      <c r="V126" s="1105"/>
      <c r="W126" s="1105"/>
      <c r="X126" s="1105"/>
      <c r="Y126" s="1105"/>
      <c r="Z126" s="1105"/>
      <c r="AA126" s="1105"/>
      <c r="AB126" s="1105"/>
      <c r="AC126" s="1105"/>
      <c r="AD126" s="1105"/>
      <c r="AE126" s="1105"/>
      <c r="AF126" s="1105"/>
      <c r="AG126" s="1105"/>
      <c r="AH126" s="1105"/>
      <c r="AI126" s="1105"/>
      <c r="AJ126" s="1105"/>
      <c r="AK126" s="1105"/>
      <c r="AL126" s="1105"/>
      <c r="AM126" s="350"/>
      <c r="AN126" s="350"/>
      <c r="AO126" s="350"/>
    </row>
    <row r="127" spans="3:41" s="340" customFormat="1" ht="21" customHeight="1">
      <c r="C127" s="348"/>
      <c r="D127" s="348"/>
      <c r="E127" s="348"/>
      <c r="F127" s="1105"/>
      <c r="G127" s="1105"/>
      <c r="H127" s="1105"/>
      <c r="I127" s="1105"/>
      <c r="J127" s="1105"/>
      <c r="K127" s="1105"/>
      <c r="L127" s="1105"/>
      <c r="M127" s="1105"/>
      <c r="N127" s="1105"/>
      <c r="O127" s="1105"/>
      <c r="P127" s="1105"/>
      <c r="Q127" s="1105"/>
      <c r="R127" s="1105"/>
      <c r="S127" s="1105"/>
      <c r="T127" s="1105"/>
      <c r="U127" s="1105"/>
      <c r="V127" s="1105"/>
      <c r="W127" s="1105"/>
      <c r="X127" s="1105"/>
      <c r="Y127" s="1105"/>
      <c r="Z127" s="1105"/>
      <c r="AA127" s="1105"/>
      <c r="AB127" s="1105"/>
      <c r="AC127" s="1105"/>
      <c r="AD127" s="1105"/>
      <c r="AE127" s="1105"/>
      <c r="AF127" s="1105"/>
      <c r="AG127" s="1105"/>
      <c r="AH127" s="1105"/>
      <c r="AI127" s="1105"/>
      <c r="AJ127" s="1105"/>
      <c r="AK127" s="1105"/>
      <c r="AL127" s="1105"/>
      <c r="AM127" s="350"/>
      <c r="AN127" s="350"/>
      <c r="AO127" s="350"/>
    </row>
    <row r="128" spans="3:41" s="340" customFormat="1" ht="21" customHeight="1">
      <c r="C128" s="348"/>
      <c r="D128" s="348"/>
      <c r="E128" s="348"/>
      <c r="F128" s="348"/>
      <c r="G128" s="348"/>
      <c r="H128" s="348"/>
      <c r="I128" s="348"/>
      <c r="J128" s="348"/>
      <c r="K128" s="348"/>
      <c r="L128" s="348"/>
      <c r="M128" s="348"/>
      <c r="N128" s="348"/>
      <c r="O128" s="348"/>
      <c r="P128" s="348"/>
      <c r="Q128" s="348"/>
      <c r="R128" s="348"/>
      <c r="S128" s="348"/>
      <c r="T128" s="348"/>
      <c r="U128" s="348"/>
      <c r="V128" s="348"/>
      <c r="W128" s="348"/>
      <c r="X128" s="348"/>
      <c r="Y128" s="348"/>
      <c r="Z128" s="348"/>
      <c r="AA128" s="348"/>
      <c r="AB128" s="348"/>
      <c r="AC128" s="348"/>
      <c r="AD128" s="348"/>
      <c r="AE128" s="348"/>
      <c r="AF128" s="348"/>
      <c r="AG128" s="348"/>
      <c r="AH128" s="348"/>
      <c r="AI128" s="348"/>
      <c r="AJ128" s="348"/>
      <c r="AK128" s="348"/>
      <c r="AL128" s="348"/>
      <c r="AM128" s="348"/>
      <c r="AN128" s="348"/>
      <c r="AO128" s="348"/>
    </row>
    <row r="129" spans="3:41" s="340" customFormat="1" ht="15.75" customHeight="1">
      <c r="C129" s="285"/>
      <c r="D129" s="285"/>
      <c r="E129" s="285"/>
      <c r="F129" s="285"/>
      <c r="G129" s="285"/>
      <c r="H129" s="285"/>
      <c r="I129" s="285"/>
      <c r="J129" s="285"/>
      <c r="K129" s="285"/>
      <c r="L129" s="285"/>
      <c r="M129" s="285"/>
      <c r="N129" s="285"/>
      <c r="O129" s="285"/>
      <c r="P129" s="285"/>
      <c r="Q129" s="285"/>
      <c r="R129" s="285"/>
      <c r="S129" s="285"/>
      <c r="T129" s="285"/>
      <c r="U129" s="285"/>
      <c r="V129" s="285"/>
      <c r="W129" s="285"/>
      <c r="X129" s="285"/>
      <c r="Y129" s="285"/>
      <c r="Z129" s="285"/>
      <c r="AA129" s="285"/>
      <c r="AB129" s="285"/>
      <c r="AC129" s="285"/>
      <c r="AD129" s="285"/>
      <c r="AE129" s="285"/>
      <c r="AF129" s="285"/>
      <c r="AG129" s="285"/>
      <c r="AH129" s="285"/>
      <c r="AI129" s="285"/>
      <c r="AJ129" s="285"/>
      <c r="AK129" s="285"/>
      <c r="AL129" s="285"/>
      <c r="AM129" s="285"/>
      <c r="AN129" s="285"/>
      <c r="AO129" s="285"/>
    </row>
    <row r="130" spans="3:41" s="340" customFormat="1" ht="15.75" customHeight="1">
      <c r="C130" s="285"/>
      <c r="D130" s="285"/>
      <c r="E130" s="285"/>
      <c r="F130" s="285"/>
      <c r="G130" s="285"/>
      <c r="H130" s="285"/>
      <c r="I130" s="285"/>
      <c r="J130" s="351"/>
      <c r="K130" s="351"/>
      <c r="L130" s="352"/>
      <c r="M130" s="352"/>
      <c r="N130" s="352"/>
      <c r="O130" s="353"/>
      <c r="P130" s="353"/>
      <c r="Q130" s="353"/>
      <c r="R130" s="353"/>
      <c r="S130" s="351"/>
      <c r="T130" s="285"/>
      <c r="U130" s="285"/>
      <c r="V130" s="285"/>
      <c r="W130" s="285"/>
      <c r="X130" s="285"/>
      <c r="Y130" s="285"/>
      <c r="Z130" s="285"/>
      <c r="AA130" s="285"/>
      <c r="AB130" s="285"/>
      <c r="AC130" s="285"/>
      <c r="AD130" s="285"/>
      <c r="AE130" s="285"/>
      <c r="AF130" s="285"/>
      <c r="AG130" s="285"/>
      <c r="AH130" s="285"/>
      <c r="AI130" s="285"/>
      <c r="AJ130" s="285"/>
      <c r="AK130" s="285"/>
      <c r="AL130" s="285"/>
      <c r="AM130" s="285"/>
      <c r="AN130" s="285"/>
      <c r="AO130" s="285"/>
    </row>
    <row r="131" spans="3:41" s="340" customFormat="1" ht="15.75" customHeight="1">
      <c r="C131" s="285"/>
      <c r="D131" s="285"/>
      <c r="E131" s="285"/>
      <c r="F131" s="285"/>
      <c r="G131" s="285"/>
      <c r="H131" s="285"/>
      <c r="I131" s="285"/>
      <c r="J131" s="285"/>
      <c r="K131" s="354"/>
      <c r="L131" s="354"/>
      <c r="M131" s="354"/>
      <c r="N131" s="354"/>
      <c r="O131" s="354"/>
      <c r="P131" s="354"/>
      <c r="Q131" s="354"/>
      <c r="R131" s="354"/>
      <c r="S131" s="354"/>
      <c r="T131" s="354"/>
      <c r="U131" s="354"/>
      <c r="V131" s="354"/>
      <c r="W131" s="354"/>
      <c r="X131" s="354"/>
      <c r="Y131" s="354"/>
      <c r="Z131" s="354"/>
      <c r="AA131" s="354"/>
      <c r="AB131" s="354"/>
      <c r="AC131" s="354"/>
      <c r="AD131" s="354"/>
      <c r="AE131" s="354"/>
      <c r="AF131" s="354"/>
      <c r="AG131" s="354"/>
      <c r="AH131" s="354"/>
      <c r="AI131" s="354"/>
      <c r="AJ131" s="354"/>
      <c r="AK131" s="354"/>
      <c r="AL131" s="354"/>
      <c r="AM131" s="354"/>
      <c r="AN131" s="354"/>
      <c r="AO131" s="354"/>
    </row>
    <row r="132" spans="3:41" s="340" customFormat="1" ht="15.75" customHeight="1">
      <c r="C132" s="285"/>
      <c r="D132" s="285"/>
      <c r="E132" s="285"/>
      <c r="F132" s="285"/>
      <c r="G132" s="285"/>
      <c r="H132" s="285"/>
      <c r="I132" s="285"/>
      <c r="J132" s="285"/>
      <c r="K132" s="354"/>
      <c r="L132" s="354"/>
      <c r="M132" s="354"/>
      <c r="N132" s="354"/>
      <c r="O132" s="354"/>
      <c r="P132" s="354"/>
      <c r="Q132" s="354"/>
      <c r="R132" s="354"/>
      <c r="S132" s="354"/>
      <c r="T132" s="354"/>
      <c r="U132" s="354"/>
      <c r="V132" s="354"/>
      <c r="W132" s="354"/>
      <c r="X132" s="354"/>
      <c r="Y132" s="354"/>
      <c r="Z132" s="354"/>
      <c r="AA132" s="354"/>
      <c r="AB132" s="354"/>
      <c r="AC132" s="354"/>
      <c r="AD132" s="354"/>
      <c r="AE132" s="354"/>
      <c r="AF132" s="354"/>
      <c r="AG132" s="354"/>
      <c r="AH132" s="354"/>
      <c r="AI132" s="354"/>
      <c r="AJ132" s="354"/>
      <c r="AK132" s="354"/>
      <c r="AL132" s="354"/>
      <c r="AM132" s="354"/>
      <c r="AN132" s="354"/>
      <c r="AO132" s="354"/>
    </row>
    <row r="133" spans="3:41" s="340" customFormat="1" ht="15.75" customHeight="1">
      <c r="C133" s="285"/>
      <c r="D133" s="285"/>
      <c r="E133" s="285"/>
      <c r="F133" s="285"/>
      <c r="G133" s="285"/>
      <c r="H133" s="285"/>
      <c r="I133" s="285"/>
      <c r="J133" s="285"/>
      <c r="K133" s="285"/>
      <c r="L133" s="285"/>
      <c r="M133" s="285"/>
      <c r="N133" s="285"/>
      <c r="O133" s="285"/>
      <c r="P133" s="285"/>
      <c r="Q133" s="285"/>
      <c r="R133" s="285"/>
      <c r="S133" s="356"/>
      <c r="T133" s="356"/>
      <c r="U133" s="356"/>
      <c r="V133" s="356"/>
      <c r="W133" s="356"/>
      <c r="X133" s="356"/>
      <c r="Y133" s="356"/>
      <c r="Z133" s="356"/>
      <c r="AA133" s="356"/>
      <c r="AB133" s="356"/>
      <c r="AC133" s="356"/>
      <c r="AD133" s="356"/>
      <c r="AE133" s="356"/>
      <c r="AF133" s="356"/>
      <c r="AG133" s="356"/>
      <c r="AH133" s="356"/>
      <c r="AI133" s="356"/>
      <c r="AJ133" s="356"/>
      <c r="AK133" s="356"/>
      <c r="AL133" s="356"/>
      <c r="AM133" s="357"/>
      <c r="AN133" s="357"/>
      <c r="AO133" s="357"/>
    </row>
    <row r="134" spans="3:41" s="340" customFormat="1" ht="15.75" customHeight="1">
      <c r="C134" s="348"/>
      <c r="D134" s="348"/>
      <c r="E134" s="348"/>
      <c r="F134" s="348"/>
      <c r="G134" s="366" t="s">
        <v>436</v>
      </c>
      <c r="H134" s="367"/>
      <c r="I134" s="1104">
        <v>4</v>
      </c>
      <c r="J134" s="1104"/>
      <c r="K134" s="367" t="s">
        <v>103</v>
      </c>
      <c r="L134" s="1104">
        <v>12</v>
      </c>
      <c r="M134" s="1104"/>
      <c r="N134" s="367" t="s">
        <v>105</v>
      </c>
      <c r="O134" s="1104">
        <v>8</v>
      </c>
      <c r="P134" s="1104"/>
      <c r="Q134" s="367" t="s">
        <v>96</v>
      </c>
      <c r="R134" s="367"/>
      <c r="S134" s="348"/>
      <c r="T134" s="348"/>
      <c r="U134" s="348"/>
      <c r="V134" s="348"/>
      <c r="W134" s="348"/>
      <c r="X134" s="348"/>
      <c r="Y134" s="348"/>
      <c r="Z134" s="348"/>
      <c r="AA134" s="348"/>
      <c r="AB134" s="348"/>
      <c r="AC134" s="348"/>
      <c r="AD134" s="348"/>
      <c r="AE134" s="348"/>
      <c r="AF134" s="348"/>
      <c r="AG134" s="348"/>
      <c r="AH134" s="348"/>
      <c r="AI134" s="348"/>
      <c r="AJ134" s="348"/>
      <c r="AK134" s="348"/>
      <c r="AL134" s="348"/>
      <c r="AM134" s="348"/>
      <c r="AN134" s="348"/>
      <c r="AO134" s="348"/>
    </row>
    <row r="135" spans="3:41" s="340" customFormat="1" ht="15.75" customHeight="1">
      <c r="C135" s="285"/>
      <c r="D135" s="285"/>
      <c r="E135" s="285"/>
      <c r="F135" s="285"/>
      <c r="G135" s="368"/>
      <c r="H135" s="368"/>
      <c r="I135" s="368"/>
      <c r="J135" s="368"/>
      <c r="K135" s="368"/>
      <c r="L135" s="368"/>
      <c r="M135" s="368"/>
      <c r="N135" s="368"/>
      <c r="O135" s="369"/>
      <c r="P135" s="370"/>
      <c r="Q135" s="370"/>
      <c r="R135" s="368"/>
      <c r="S135" s="358"/>
      <c r="T135" s="358"/>
      <c r="U135" s="358"/>
      <c r="V135" s="285"/>
      <c r="W135" s="358"/>
      <c r="X135" s="358"/>
      <c r="Y135" s="358"/>
      <c r="Z135" s="358"/>
      <c r="AA135" s="285"/>
      <c r="AB135" s="285"/>
      <c r="AC135" s="285"/>
      <c r="AD135" s="285"/>
      <c r="AE135" s="359"/>
      <c r="AF135" s="359"/>
      <c r="AG135" s="359"/>
      <c r="AH135" s="285"/>
      <c r="AI135" s="359"/>
      <c r="AJ135" s="359"/>
      <c r="AK135" s="359"/>
      <c r="AL135" s="285"/>
      <c r="AM135" s="359"/>
      <c r="AN135" s="359"/>
      <c r="AO135" s="359"/>
    </row>
    <row r="136" spans="3:41" s="340" customFormat="1" ht="15.75" customHeight="1">
      <c r="C136" s="285"/>
      <c r="D136" s="285"/>
      <c r="E136" s="285"/>
      <c r="F136" s="285"/>
      <c r="G136" s="285"/>
      <c r="H136" s="285"/>
      <c r="I136" s="285"/>
      <c r="J136" s="351"/>
      <c r="K136" s="351"/>
      <c r="L136" s="352"/>
      <c r="M136" s="352"/>
      <c r="N136" s="352"/>
      <c r="O136" s="353"/>
      <c r="P136" s="353"/>
      <c r="Q136" s="353"/>
      <c r="R136" s="353"/>
      <c r="S136" s="351"/>
      <c r="T136" s="285"/>
      <c r="U136" s="285"/>
      <c r="V136" s="285"/>
      <c r="W136" s="285"/>
      <c r="X136" s="285"/>
      <c r="Y136" s="285"/>
      <c r="Z136" s="285"/>
      <c r="AA136" s="285"/>
      <c r="AB136" s="285"/>
      <c r="AC136" s="285"/>
      <c r="AD136" s="285"/>
      <c r="AE136" s="285"/>
      <c r="AF136" s="285"/>
      <c r="AG136" s="285"/>
      <c r="AH136" s="285"/>
      <c r="AI136" s="285"/>
      <c r="AJ136" s="285"/>
      <c r="AK136" s="285"/>
      <c r="AL136" s="285"/>
      <c r="AM136" s="285"/>
      <c r="AN136" s="285"/>
      <c r="AO136" s="285"/>
    </row>
    <row r="137" spans="3:41" s="340" customFormat="1" ht="15.75" customHeight="1">
      <c r="C137" s="285"/>
      <c r="D137" s="285"/>
      <c r="E137" s="285"/>
      <c r="F137" s="285"/>
      <c r="G137" s="285"/>
      <c r="H137" s="285"/>
      <c r="I137" s="285"/>
      <c r="J137" s="285"/>
      <c r="K137" s="285"/>
      <c r="L137" s="285"/>
      <c r="M137" s="285"/>
      <c r="N137" s="285"/>
      <c r="O137" s="285"/>
      <c r="P137" s="285"/>
      <c r="Q137" s="285"/>
      <c r="R137" s="285"/>
      <c r="S137" s="285"/>
      <c r="T137" s="285"/>
      <c r="U137" s="285"/>
      <c r="V137" s="285"/>
      <c r="W137" s="285"/>
      <c r="X137" s="1119" t="str">
        <f>データ入力シート!F5&amp;" "&amp;データ入力シート!N5</f>
        <v xml:space="preserve"> </v>
      </c>
      <c r="Y137" s="1119"/>
      <c r="Z137" s="1119"/>
      <c r="AA137" s="1119"/>
      <c r="AB137" s="1119"/>
      <c r="AC137" s="1119"/>
      <c r="AD137" s="1119"/>
      <c r="AE137" s="1119"/>
      <c r="AF137" s="1119"/>
      <c r="AG137" s="1119"/>
      <c r="AH137" s="1119"/>
      <c r="AI137" s="1119"/>
      <c r="AJ137" s="1119"/>
      <c r="AK137" s="285"/>
      <c r="AL137" s="285"/>
      <c r="AM137" s="285"/>
      <c r="AN137" s="285"/>
      <c r="AO137" s="285"/>
    </row>
    <row r="138" spans="3:41" s="340" customFormat="1" ht="15.75" customHeight="1">
      <c r="C138" s="285"/>
      <c r="D138" s="285"/>
      <c r="E138" s="285"/>
      <c r="F138" s="285"/>
      <c r="G138" s="285"/>
      <c r="H138" s="285"/>
      <c r="I138" s="285"/>
      <c r="J138" s="285"/>
      <c r="K138" s="285"/>
      <c r="L138" s="285"/>
      <c r="M138" s="285"/>
      <c r="N138" s="285"/>
      <c r="O138" s="285"/>
      <c r="P138" s="285"/>
      <c r="Q138" s="285"/>
      <c r="R138" s="285"/>
      <c r="S138" s="285"/>
      <c r="T138" s="320" t="s">
        <v>33</v>
      </c>
      <c r="U138" s="285"/>
      <c r="V138" s="285"/>
      <c r="W138" s="285"/>
      <c r="X138" s="1119"/>
      <c r="Y138" s="1119"/>
      <c r="Z138" s="1119"/>
      <c r="AA138" s="1119"/>
      <c r="AB138" s="1119"/>
      <c r="AC138" s="1119"/>
      <c r="AD138" s="1119"/>
      <c r="AE138" s="1119"/>
      <c r="AF138" s="1119"/>
      <c r="AG138" s="1119"/>
      <c r="AH138" s="1119"/>
      <c r="AI138" s="1119"/>
      <c r="AJ138" s="1119"/>
      <c r="AK138" s="285"/>
      <c r="AL138" s="285" t="s">
        <v>5</v>
      </c>
      <c r="AM138" s="285"/>
      <c r="AN138" s="285"/>
      <c r="AO138" s="285"/>
    </row>
    <row r="139" spans="3:41" s="340" customFormat="1" ht="15.75" customHeight="1">
      <c r="C139" s="285"/>
      <c r="D139" s="285"/>
      <c r="E139" s="285"/>
      <c r="F139" s="285"/>
      <c r="G139" s="285"/>
      <c r="H139" s="285"/>
      <c r="I139" s="285"/>
      <c r="J139" s="285"/>
      <c r="K139" s="285"/>
      <c r="L139" s="285"/>
      <c r="M139" s="285"/>
      <c r="N139" s="285"/>
      <c r="O139" s="285"/>
      <c r="P139" s="285"/>
      <c r="Q139" s="285"/>
      <c r="R139" s="285"/>
      <c r="S139" s="285"/>
      <c r="T139" s="285"/>
      <c r="U139" s="285"/>
      <c r="V139" s="285"/>
      <c r="W139" s="285"/>
      <c r="X139" s="285"/>
      <c r="Y139" s="285"/>
      <c r="Z139" s="285"/>
      <c r="AA139" s="285"/>
      <c r="AB139" s="285"/>
      <c r="AC139" s="285"/>
      <c r="AD139" s="285"/>
      <c r="AE139" s="285"/>
      <c r="AF139" s="285"/>
      <c r="AG139" s="285"/>
      <c r="AH139" s="285"/>
      <c r="AI139" s="285"/>
      <c r="AJ139" s="285"/>
      <c r="AK139" s="285"/>
      <c r="AL139" s="285"/>
      <c r="AM139" s="285"/>
      <c r="AN139" s="285"/>
      <c r="AO139" s="285"/>
    </row>
    <row r="140" spans="3:41" s="340" customFormat="1" ht="15.75" customHeight="1">
      <c r="C140" s="360"/>
      <c r="D140" s="360"/>
      <c r="E140" s="360"/>
      <c r="F140" s="358"/>
      <c r="G140" s="358"/>
      <c r="H140" s="358"/>
      <c r="I140" s="358"/>
      <c r="J140" s="358"/>
      <c r="K140" s="358"/>
      <c r="L140" s="358"/>
      <c r="M140" s="358"/>
      <c r="N140" s="358"/>
      <c r="O140" s="358"/>
      <c r="P140" s="358"/>
      <c r="Q140" s="358"/>
      <c r="R140" s="358"/>
      <c r="S140" s="358"/>
      <c r="T140" s="358"/>
      <c r="U140" s="358"/>
      <c r="V140" s="358"/>
      <c r="W140" s="358"/>
      <c r="X140" s="358"/>
      <c r="Y140" s="358"/>
      <c r="Z140" s="358"/>
      <c r="AA140" s="358"/>
      <c r="AB140" s="358"/>
      <c r="AC140" s="358"/>
      <c r="AD140" s="358"/>
      <c r="AE140" s="358"/>
      <c r="AF140" s="358"/>
      <c r="AG140" s="358"/>
      <c r="AH140" s="358"/>
      <c r="AI140" s="358"/>
      <c r="AJ140" s="358"/>
      <c r="AK140" s="358"/>
      <c r="AL140" s="358"/>
      <c r="AM140" s="358"/>
      <c r="AN140" s="358"/>
      <c r="AO140" s="358"/>
    </row>
    <row r="141" spans="3:41" s="340" customFormat="1" ht="15.75" customHeight="1">
      <c r="C141" s="360"/>
      <c r="D141" s="360"/>
      <c r="E141" s="360"/>
      <c r="F141" s="358"/>
      <c r="G141" s="358"/>
      <c r="H141" s="358"/>
      <c r="I141" s="358"/>
      <c r="J141" s="358"/>
      <c r="K141" s="358"/>
      <c r="L141" s="358"/>
      <c r="M141" s="358"/>
      <c r="N141" s="358"/>
      <c r="O141" s="358"/>
      <c r="P141" s="358"/>
      <c r="Q141" s="358"/>
      <c r="R141" s="358"/>
      <c r="S141" s="358"/>
      <c r="T141" s="358"/>
      <c r="U141" s="358"/>
      <c r="V141" s="358"/>
      <c r="W141" s="358"/>
      <c r="X141" s="358"/>
      <c r="Y141" s="358"/>
      <c r="Z141" s="358"/>
      <c r="AA141" s="358"/>
      <c r="AB141" s="358"/>
      <c r="AC141" s="358"/>
      <c r="AD141" s="358"/>
      <c r="AE141" s="358"/>
      <c r="AF141" s="358"/>
      <c r="AG141" s="358"/>
      <c r="AH141" s="358"/>
      <c r="AI141" s="358"/>
      <c r="AJ141" s="358"/>
      <c r="AK141" s="358"/>
      <c r="AL141" s="358"/>
      <c r="AM141" s="358"/>
      <c r="AN141" s="358"/>
      <c r="AO141" s="358"/>
    </row>
    <row r="142" spans="3:41" s="340" customFormat="1" ht="15.75" customHeight="1">
      <c r="C142" s="285"/>
      <c r="D142" s="285"/>
      <c r="E142" s="351"/>
      <c r="F142" s="351"/>
      <c r="G142" s="351"/>
      <c r="H142" s="351"/>
      <c r="I142" s="285"/>
      <c r="J142" s="285"/>
      <c r="K142" s="285"/>
      <c r="L142" s="285"/>
      <c r="M142" s="285"/>
      <c r="N142" s="285"/>
      <c r="O142" s="359"/>
      <c r="P142" s="359"/>
      <c r="Q142" s="359"/>
      <c r="R142" s="285"/>
      <c r="S142" s="359"/>
      <c r="T142" s="359"/>
      <c r="U142" s="359"/>
      <c r="V142" s="285"/>
      <c r="W142" s="359"/>
      <c r="X142" s="359"/>
      <c r="Y142" s="359"/>
      <c r="Z142" s="359"/>
      <c r="AA142" s="285"/>
      <c r="AB142" s="285"/>
      <c r="AC142" s="285"/>
      <c r="AD142" s="285"/>
      <c r="AE142" s="359"/>
      <c r="AF142" s="359"/>
      <c r="AG142" s="359"/>
      <c r="AH142" s="285"/>
      <c r="AI142" s="359"/>
      <c r="AJ142" s="359"/>
      <c r="AK142" s="359"/>
      <c r="AL142" s="285"/>
      <c r="AM142" s="359"/>
      <c r="AN142" s="359"/>
      <c r="AO142" s="359"/>
    </row>
    <row r="143" spans="3:41" s="340" customFormat="1" ht="15.75" customHeight="1">
      <c r="C143" s="285"/>
      <c r="D143" s="285"/>
      <c r="E143" s="351"/>
      <c r="F143" s="351"/>
      <c r="G143" s="351"/>
      <c r="H143" s="351"/>
      <c r="I143" s="285"/>
      <c r="J143" s="285"/>
      <c r="K143" s="285"/>
      <c r="L143" s="285"/>
      <c r="M143" s="285"/>
      <c r="N143" s="285"/>
      <c r="O143" s="285"/>
      <c r="P143" s="285"/>
      <c r="Q143" s="285"/>
      <c r="R143" s="285"/>
      <c r="S143" s="285"/>
      <c r="T143" s="285"/>
      <c r="U143" s="285"/>
      <c r="V143" s="285"/>
      <c r="W143" s="359"/>
      <c r="X143" s="359"/>
      <c r="Y143" s="359"/>
      <c r="Z143" s="359"/>
      <c r="AA143" s="285"/>
      <c r="AB143" s="285"/>
      <c r="AC143" s="285"/>
      <c r="AD143" s="285"/>
      <c r="AE143" s="359"/>
      <c r="AF143" s="359"/>
      <c r="AG143" s="359"/>
      <c r="AH143" s="285"/>
      <c r="AI143" s="359"/>
      <c r="AJ143" s="359"/>
      <c r="AK143" s="359"/>
      <c r="AL143" s="285"/>
      <c r="AM143" s="359"/>
      <c r="AN143" s="359"/>
      <c r="AO143" s="359"/>
    </row>
    <row r="144" spans="3:41" s="340" customFormat="1" ht="15.75" customHeight="1">
      <c r="C144" s="285"/>
      <c r="D144" s="285"/>
      <c r="E144" s="361"/>
      <c r="F144" s="362"/>
      <c r="G144" s="362"/>
      <c r="H144" s="362"/>
      <c r="I144" s="285"/>
      <c r="J144" s="285"/>
      <c r="K144" s="285"/>
      <c r="L144" s="285"/>
      <c r="M144" s="285"/>
      <c r="N144" s="285"/>
      <c r="O144" s="285"/>
      <c r="P144" s="285"/>
      <c r="Q144" s="285"/>
      <c r="R144" s="285"/>
      <c r="S144" s="285"/>
      <c r="T144" s="285"/>
      <c r="U144" s="285"/>
      <c r="V144" s="285"/>
      <c r="W144" s="359"/>
      <c r="X144" s="359"/>
      <c r="Y144" s="359"/>
      <c r="Z144" s="359"/>
      <c r="AA144" s="285"/>
      <c r="AB144" s="285"/>
      <c r="AC144" s="285"/>
      <c r="AD144" s="285"/>
      <c r="AE144" s="359"/>
      <c r="AF144" s="359"/>
      <c r="AG144" s="359"/>
      <c r="AH144" s="285"/>
      <c r="AI144" s="359"/>
      <c r="AJ144" s="359"/>
      <c r="AK144" s="359"/>
      <c r="AL144" s="285"/>
      <c r="AM144" s="359"/>
      <c r="AN144" s="359"/>
      <c r="AO144" s="359"/>
    </row>
    <row r="145" spans="3:41" s="340" customFormat="1" ht="15.75" customHeight="1">
      <c r="C145" s="285"/>
      <c r="D145" s="285"/>
      <c r="E145" s="361"/>
      <c r="F145" s="362"/>
      <c r="G145" s="362"/>
      <c r="H145" s="362"/>
      <c r="I145" s="285"/>
      <c r="J145" s="285"/>
      <c r="K145" s="285"/>
      <c r="L145" s="285"/>
      <c r="M145" s="285"/>
      <c r="N145" s="285"/>
      <c r="O145" s="285"/>
      <c r="P145" s="285"/>
      <c r="Q145" s="285"/>
      <c r="R145" s="285"/>
      <c r="S145" s="285"/>
      <c r="T145" s="285"/>
      <c r="U145" s="285"/>
      <c r="V145" s="285"/>
      <c r="W145" s="285"/>
      <c r="X145" s="285"/>
      <c r="Y145" s="285"/>
      <c r="Z145" s="285"/>
      <c r="AA145" s="285"/>
      <c r="AB145" s="285"/>
      <c r="AC145" s="285"/>
      <c r="AD145" s="285"/>
      <c r="AE145" s="285"/>
      <c r="AF145" s="285"/>
      <c r="AG145" s="285"/>
      <c r="AH145" s="285"/>
      <c r="AI145" s="285"/>
      <c r="AJ145" s="285"/>
      <c r="AK145" s="285"/>
      <c r="AL145" s="285"/>
      <c r="AM145" s="285"/>
      <c r="AN145" s="285"/>
      <c r="AO145" s="285"/>
    </row>
    <row r="146" spans="3:41" s="340" customFormat="1" ht="15.75" customHeight="1">
      <c r="C146" s="285"/>
      <c r="D146" s="285"/>
      <c r="E146" s="285"/>
      <c r="F146" s="285"/>
      <c r="G146" s="285"/>
      <c r="H146" s="285"/>
      <c r="I146" s="285"/>
      <c r="J146" s="285"/>
      <c r="K146" s="285"/>
      <c r="L146" s="285"/>
      <c r="M146" s="285"/>
      <c r="N146" s="285"/>
      <c r="O146" s="285"/>
      <c r="P146" s="285"/>
      <c r="Q146" s="285"/>
      <c r="R146" s="285"/>
      <c r="S146" s="285"/>
      <c r="T146" s="285"/>
      <c r="U146" s="285"/>
      <c r="V146" s="285"/>
      <c r="W146" s="285"/>
      <c r="X146" s="285"/>
      <c r="Y146" s="285"/>
      <c r="Z146" s="285"/>
      <c r="AA146" s="285"/>
      <c r="AB146" s="285"/>
      <c r="AC146" s="285"/>
      <c r="AD146" s="285"/>
      <c r="AE146" s="285"/>
      <c r="AF146" s="285"/>
      <c r="AG146" s="285"/>
      <c r="AH146" s="285"/>
      <c r="AI146" s="285"/>
      <c r="AJ146" s="285"/>
      <c r="AK146" s="285"/>
      <c r="AL146" s="285"/>
      <c r="AM146" s="285"/>
      <c r="AN146" s="285"/>
      <c r="AO146" s="285"/>
    </row>
    <row r="147" spans="3:41" s="340" customFormat="1" ht="15.75" customHeight="1">
      <c r="C147" s="351"/>
      <c r="D147" s="351"/>
      <c r="E147" s="351"/>
      <c r="F147" s="351"/>
      <c r="G147" s="351"/>
      <c r="H147" s="351"/>
      <c r="I147" s="351"/>
      <c r="J147" s="351"/>
      <c r="K147" s="351"/>
      <c r="L147" s="351"/>
      <c r="M147" s="351"/>
      <c r="N147" s="351"/>
      <c r="O147" s="351"/>
      <c r="P147" s="351"/>
      <c r="Q147" s="351"/>
      <c r="R147" s="351"/>
      <c r="S147" s="351"/>
      <c r="T147" s="351"/>
      <c r="U147" s="351"/>
      <c r="V147" s="351"/>
      <c r="W147" s="351"/>
      <c r="X147" s="351"/>
      <c r="Y147" s="351"/>
      <c r="Z147" s="351"/>
      <c r="AA147" s="351"/>
      <c r="AB147" s="351"/>
      <c r="AC147" s="351"/>
      <c r="AD147" s="351"/>
      <c r="AE147" s="351"/>
      <c r="AF147" s="351"/>
      <c r="AG147" s="351"/>
      <c r="AH147" s="351"/>
      <c r="AI147" s="351"/>
      <c r="AJ147" s="351"/>
      <c r="AK147" s="351"/>
      <c r="AL147" s="351"/>
      <c r="AM147" s="351"/>
      <c r="AN147" s="351"/>
      <c r="AO147" s="351"/>
    </row>
    <row r="148" spans="3:41" s="340" customFormat="1" ht="15.75" customHeight="1">
      <c r="C148" s="285"/>
      <c r="D148" s="285"/>
      <c r="E148" s="285"/>
      <c r="F148" s="285"/>
      <c r="G148" s="285"/>
      <c r="H148" s="285"/>
      <c r="I148" s="285"/>
      <c r="J148" s="285"/>
      <c r="K148" s="285"/>
      <c r="L148" s="285"/>
      <c r="M148" s="285"/>
      <c r="N148" s="285"/>
      <c r="O148" s="285"/>
      <c r="P148" s="285"/>
      <c r="Q148" s="285"/>
      <c r="R148" s="285"/>
      <c r="S148" s="285"/>
      <c r="T148" s="285"/>
      <c r="U148" s="285"/>
      <c r="V148" s="285"/>
      <c r="W148" s="285"/>
      <c r="X148" s="285"/>
      <c r="Y148" s="285"/>
      <c r="Z148" s="285"/>
      <c r="AA148" s="285"/>
      <c r="AB148" s="285"/>
      <c r="AC148" s="285"/>
      <c r="AD148" s="285"/>
      <c r="AE148" s="285"/>
      <c r="AF148" s="285"/>
      <c r="AG148" s="285"/>
      <c r="AH148" s="285"/>
      <c r="AI148" s="285"/>
      <c r="AJ148" s="285"/>
      <c r="AK148" s="285"/>
      <c r="AL148" s="285"/>
      <c r="AM148" s="285"/>
      <c r="AN148" s="285"/>
      <c r="AO148" s="285"/>
    </row>
    <row r="149" spans="3:41" s="340" customFormat="1" ht="15.75" customHeight="1">
      <c r="C149" s="371"/>
      <c r="D149" s="371"/>
      <c r="E149" s="371"/>
      <c r="F149" s="371"/>
      <c r="G149" s="371"/>
      <c r="H149" s="371"/>
      <c r="I149" s="371"/>
      <c r="J149" s="371"/>
      <c r="K149" s="371"/>
      <c r="L149" s="371"/>
      <c r="M149" s="371"/>
      <c r="N149" s="371"/>
      <c r="O149" s="371"/>
      <c r="P149" s="371"/>
      <c r="Q149" s="371"/>
      <c r="R149" s="371"/>
      <c r="S149" s="371"/>
      <c r="T149" s="371"/>
      <c r="U149" s="371"/>
      <c r="V149" s="371"/>
      <c r="W149" s="371"/>
      <c r="X149" s="371"/>
      <c r="Y149" s="371"/>
      <c r="Z149" s="371"/>
      <c r="AA149" s="371"/>
      <c r="AB149" s="371"/>
      <c r="AC149" s="371"/>
      <c r="AD149" s="371"/>
      <c r="AE149" s="371"/>
      <c r="AF149" s="371"/>
      <c r="AG149" s="371"/>
      <c r="AH149" s="371"/>
      <c r="AI149" s="371"/>
      <c r="AJ149" s="371"/>
      <c r="AK149" s="371"/>
      <c r="AL149" s="371"/>
      <c r="AM149" s="371"/>
      <c r="AN149" s="371"/>
      <c r="AO149" s="371"/>
    </row>
    <row r="150" spans="3:41" s="340" customFormat="1" ht="15.75" customHeight="1">
      <c r="C150" s="372"/>
      <c r="D150" s="372"/>
      <c r="E150" s="372"/>
      <c r="F150" s="372"/>
      <c r="G150" s="372"/>
      <c r="H150" s="372"/>
      <c r="I150" s="372"/>
      <c r="J150" s="372"/>
      <c r="K150" s="372"/>
      <c r="L150" s="372"/>
      <c r="M150" s="372"/>
      <c r="N150" s="372"/>
      <c r="O150" s="372"/>
      <c r="P150" s="372"/>
      <c r="Q150" s="372"/>
      <c r="R150" s="372"/>
      <c r="S150" s="372"/>
      <c r="T150" s="372"/>
      <c r="U150" s="372"/>
      <c r="V150" s="372"/>
      <c r="W150" s="372"/>
      <c r="X150" s="372"/>
      <c r="Y150" s="372"/>
      <c r="Z150" s="372"/>
      <c r="AA150" s="372"/>
      <c r="AB150" s="372"/>
      <c r="AC150" s="372"/>
      <c r="AD150" s="372"/>
      <c r="AE150" s="372"/>
      <c r="AF150" s="372"/>
      <c r="AG150" s="372"/>
      <c r="AH150" s="372"/>
      <c r="AI150" s="372"/>
      <c r="AJ150" s="372"/>
      <c r="AK150" s="372"/>
      <c r="AL150" s="372"/>
      <c r="AM150" s="372"/>
      <c r="AN150" s="372"/>
      <c r="AO150" s="372"/>
    </row>
    <row r="151" spans="3:41" s="340" customFormat="1" ht="15.75" customHeight="1">
      <c r="C151" s="372"/>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2"/>
      <c r="AL151" s="372"/>
      <c r="AM151" s="372"/>
      <c r="AN151" s="372"/>
      <c r="AO151" s="372"/>
    </row>
    <row r="152" spans="3:41">
      <c r="D152" s="372"/>
      <c r="E152" s="1115"/>
      <c r="F152" s="1115"/>
      <c r="G152" s="1115"/>
      <c r="H152" s="1115"/>
      <c r="I152" s="372"/>
      <c r="J152" s="372"/>
      <c r="K152" s="372"/>
      <c r="L152" s="372"/>
      <c r="M152" s="372"/>
      <c r="N152" s="372"/>
      <c r="O152" s="374"/>
      <c r="P152" s="374"/>
      <c r="Q152" s="374"/>
      <c r="R152" s="372"/>
      <c r="S152" s="374"/>
      <c r="T152" s="374"/>
      <c r="U152" s="374"/>
      <c r="V152" s="372"/>
      <c r="W152" s="374"/>
      <c r="X152" s="374"/>
      <c r="Y152" s="374"/>
      <c r="Z152" s="374"/>
      <c r="AA152" s="372"/>
      <c r="AB152" s="372"/>
      <c r="AC152" s="372"/>
      <c r="AD152" s="372"/>
      <c r="AE152" s="374"/>
      <c r="AF152" s="374"/>
      <c r="AG152" s="374"/>
      <c r="AH152" s="372"/>
      <c r="AI152" s="374"/>
      <c r="AJ152" s="374"/>
      <c r="AK152" s="374"/>
      <c r="AL152" s="372"/>
      <c r="AM152" s="374"/>
      <c r="AN152" s="374"/>
      <c r="AO152" s="374"/>
    </row>
    <row r="153" spans="3:41">
      <c r="D153" s="372"/>
      <c r="E153" s="1115"/>
      <c r="F153" s="1115"/>
      <c r="G153" s="1115"/>
      <c r="H153" s="1115"/>
      <c r="I153" s="372"/>
      <c r="J153" s="372"/>
      <c r="K153" s="1116"/>
      <c r="L153" s="1116"/>
      <c r="M153" s="1116"/>
      <c r="N153" s="1116"/>
      <c r="O153" s="1116"/>
      <c r="P153" s="1116"/>
      <c r="Q153" s="1116"/>
      <c r="R153" s="1116"/>
      <c r="S153" s="1116"/>
      <c r="T153" s="1116"/>
      <c r="U153" s="1116"/>
      <c r="V153" s="1116"/>
      <c r="W153" s="1117"/>
      <c r="X153" s="1117"/>
      <c r="Y153" s="1117"/>
      <c r="Z153" s="1117"/>
      <c r="AA153" s="372"/>
      <c r="AB153" s="372"/>
      <c r="AC153" s="372"/>
      <c r="AD153" s="372"/>
      <c r="AE153" s="374"/>
      <c r="AF153" s="374"/>
      <c r="AG153" s="374"/>
      <c r="AH153" s="372"/>
      <c r="AI153" s="374"/>
      <c r="AJ153" s="374"/>
      <c r="AK153" s="374"/>
      <c r="AL153" s="372"/>
      <c r="AM153" s="374"/>
      <c r="AN153" s="374"/>
      <c r="AO153" s="374"/>
    </row>
    <row r="154" spans="3:41">
      <c r="D154" s="372"/>
      <c r="E154" s="1118"/>
      <c r="F154" s="1118"/>
      <c r="G154" s="1118"/>
      <c r="H154" s="1118"/>
      <c r="I154" s="372"/>
      <c r="J154" s="372"/>
      <c r="K154" s="1116"/>
      <c r="L154" s="1116"/>
      <c r="M154" s="1116"/>
      <c r="N154" s="1116"/>
      <c r="O154" s="1116"/>
      <c r="P154" s="1116"/>
      <c r="Q154" s="1116"/>
      <c r="R154" s="1116"/>
      <c r="S154" s="1116"/>
      <c r="T154" s="1116"/>
      <c r="U154" s="1116"/>
      <c r="V154" s="1116"/>
      <c r="W154" s="1117"/>
      <c r="X154" s="1117"/>
      <c r="Y154" s="1117"/>
      <c r="Z154" s="1117"/>
      <c r="AA154" s="372"/>
      <c r="AB154" s="372"/>
      <c r="AC154" s="372"/>
      <c r="AD154" s="372"/>
      <c r="AE154" s="374"/>
      <c r="AF154" s="374"/>
      <c r="AG154" s="374"/>
      <c r="AH154" s="372"/>
      <c r="AI154" s="374"/>
      <c r="AJ154" s="374"/>
      <c r="AK154" s="374"/>
      <c r="AL154" s="372"/>
      <c r="AM154" s="374"/>
      <c r="AN154" s="374"/>
      <c r="AO154" s="374"/>
    </row>
    <row r="155" spans="3:41">
      <c r="D155" s="372"/>
      <c r="E155" s="1118"/>
      <c r="F155" s="1118"/>
      <c r="G155" s="1118"/>
      <c r="H155" s="1118"/>
      <c r="I155" s="372"/>
      <c r="J155" s="372"/>
      <c r="K155" s="372"/>
      <c r="L155" s="372"/>
      <c r="M155" s="372"/>
      <c r="N155" s="372"/>
      <c r="O155" s="372"/>
      <c r="P155" s="372"/>
      <c r="Q155" s="372"/>
      <c r="R155" s="372"/>
      <c r="S155" s="372"/>
      <c r="T155" s="372"/>
      <c r="U155" s="372"/>
      <c r="V155" s="372"/>
      <c r="W155" s="372"/>
      <c r="X155" s="372"/>
      <c r="Y155" s="372"/>
      <c r="Z155" s="372"/>
      <c r="AA155" s="372"/>
      <c r="AB155" s="372"/>
      <c r="AC155" s="372"/>
      <c r="AD155" s="372"/>
      <c r="AE155" s="372"/>
      <c r="AF155" s="372"/>
      <c r="AG155" s="372"/>
      <c r="AH155" s="372"/>
      <c r="AI155" s="372"/>
      <c r="AJ155" s="372"/>
      <c r="AK155" s="372"/>
      <c r="AL155" s="372"/>
      <c r="AM155" s="372"/>
      <c r="AN155" s="372"/>
      <c r="AO155" s="372"/>
    </row>
    <row r="156" spans="3:41">
      <c r="D156" s="372"/>
      <c r="E156" s="372"/>
      <c r="F156" s="372"/>
      <c r="G156" s="372"/>
      <c r="H156" s="372"/>
      <c r="I156" s="372"/>
      <c r="J156" s="372"/>
      <c r="K156" s="372"/>
      <c r="L156" s="372"/>
      <c r="M156" s="372"/>
      <c r="N156" s="372"/>
      <c r="O156" s="372"/>
      <c r="P156" s="372"/>
      <c r="Q156" s="372"/>
      <c r="R156" s="372"/>
      <c r="S156" s="372"/>
      <c r="T156" s="372"/>
      <c r="U156" s="372"/>
      <c r="V156" s="372"/>
      <c r="W156" s="372"/>
      <c r="X156" s="372"/>
      <c r="Y156" s="372"/>
      <c r="Z156" s="372"/>
      <c r="AA156" s="372"/>
      <c r="AB156" s="372"/>
      <c r="AC156" s="372"/>
      <c r="AD156" s="372"/>
      <c r="AE156" s="372"/>
      <c r="AF156" s="372"/>
      <c r="AG156" s="372"/>
      <c r="AH156" s="372"/>
      <c r="AI156" s="372"/>
      <c r="AJ156" s="372"/>
      <c r="AK156" s="372"/>
      <c r="AL156" s="372"/>
      <c r="AM156" s="372"/>
      <c r="AN156" s="372"/>
      <c r="AO156" s="372"/>
    </row>
    <row r="157" spans="3:41">
      <c r="C157" s="375"/>
      <c r="D157" s="371"/>
      <c r="E157" s="371"/>
      <c r="F157" s="371"/>
      <c r="G157" s="371"/>
      <c r="H157" s="371"/>
      <c r="I157" s="371"/>
      <c r="J157" s="371"/>
      <c r="K157" s="371"/>
      <c r="L157" s="371"/>
      <c r="M157" s="371"/>
      <c r="N157" s="371"/>
      <c r="O157" s="371"/>
      <c r="P157" s="371"/>
      <c r="Q157" s="371"/>
      <c r="R157" s="371"/>
      <c r="S157" s="371"/>
      <c r="T157" s="371"/>
      <c r="U157" s="371"/>
      <c r="V157" s="371"/>
      <c r="W157" s="371"/>
      <c r="X157" s="371"/>
      <c r="Y157" s="371"/>
      <c r="Z157" s="371"/>
      <c r="AA157" s="371"/>
      <c r="AB157" s="371"/>
      <c r="AC157" s="371"/>
      <c r="AD157" s="371"/>
      <c r="AE157" s="371"/>
      <c r="AF157" s="371"/>
      <c r="AG157" s="371"/>
      <c r="AH157" s="371"/>
      <c r="AI157" s="371"/>
      <c r="AJ157" s="371"/>
      <c r="AK157" s="371"/>
      <c r="AL157" s="371"/>
      <c r="AM157" s="371"/>
      <c r="AN157" s="371"/>
      <c r="AO157" s="371"/>
    </row>
    <row r="158" spans="3:41">
      <c r="D158" s="372"/>
      <c r="E158" s="1120"/>
      <c r="F158" s="1120"/>
      <c r="G158" s="1120"/>
      <c r="H158" s="1120"/>
      <c r="I158" s="372"/>
      <c r="J158" s="372"/>
      <c r="K158" s="372"/>
      <c r="L158" s="372"/>
      <c r="M158" s="372"/>
      <c r="N158" s="372"/>
      <c r="O158" s="372"/>
      <c r="P158" s="372"/>
      <c r="Q158" s="372"/>
      <c r="R158" s="372"/>
      <c r="S158" s="372"/>
      <c r="T158" s="372"/>
      <c r="U158" s="372"/>
      <c r="V158" s="372"/>
      <c r="W158" s="372"/>
      <c r="X158" s="372"/>
      <c r="Y158" s="372"/>
      <c r="Z158" s="372"/>
      <c r="AA158" s="372"/>
      <c r="AB158" s="372"/>
      <c r="AC158" s="372"/>
      <c r="AD158" s="372"/>
      <c r="AE158" s="372"/>
      <c r="AF158" s="372"/>
      <c r="AG158" s="372"/>
      <c r="AH158" s="372"/>
      <c r="AI158" s="372"/>
      <c r="AJ158" s="372"/>
      <c r="AK158" s="372"/>
      <c r="AL158" s="372"/>
      <c r="AM158" s="372"/>
      <c r="AN158" s="372"/>
      <c r="AO158" s="372"/>
    </row>
    <row r="159" spans="3:41">
      <c r="D159" s="372"/>
      <c r="E159" s="1120"/>
      <c r="F159" s="1120"/>
      <c r="G159" s="1120"/>
      <c r="H159" s="1120"/>
      <c r="I159" s="372"/>
      <c r="J159" s="372"/>
      <c r="K159" s="372"/>
      <c r="L159" s="372"/>
      <c r="M159" s="372"/>
      <c r="N159" s="372"/>
      <c r="O159" s="372"/>
      <c r="P159" s="372"/>
      <c r="Q159" s="372"/>
      <c r="R159" s="372"/>
      <c r="S159" s="372"/>
      <c r="T159" s="372"/>
      <c r="U159" s="372"/>
      <c r="V159" s="372"/>
      <c r="W159" s="372"/>
      <c r="X159" s="372"/>
      <c r="Y159" s="372"/>
      <c r="Z159" s="372"/>
      <c r="AA159" s="372"/>
      <c r="AB159" s="372"/>
      <c r="AC159" s="372"/>
      <c r="AD159" s="372"/>
      <c r="AE159" s="372"/>
      <c r="AF159" s="372"/>
      <c r="AG159" s="372"/>
      <c r="AH159" s="372"/>
      <c r="AI159" s="372"/>
      <c r="AJ159" s="372"/>
      <c r="AK159" s="372"/>
      <c r="AL159" s="372"/>
      <c r="AM159" s="372"/>
      <c r="AN159" s="372"/>
      <c r="AO159" s="372"/>
    </row>
    <row r="160" spans="3:41">
      <c r="C160" s="376"/>
      <c r="D160" s="377"/>
      <c r="E160" s="377"/>
      <c r="F160" s="377"/>
      <c r="G160" s="377"/>
      <c r="H160" s="377"/>
      <c r="I160" s="377"/>
      <c r="J160" s="377"/>
      <c r="K160" s="377"/>
      <c r="L160" s="377"/>
      <c r="M160" s="377"/>
      <c r="N160" s="377"/>
      <c r="O160" s="377"/>
      <c r="P160" s="377"/>
      <c r="Q160" s="377"/>
      <c r="R160" s="377"/>
      <c r="S160" s="377"/>
      <c r="T160" s="377"/>
      <c r="U160" s="377"/>
      <c r="V160" s="377"/>
      <c r="W160" s="377"/>
      <c r="X160" s="377"/>
      <c r="Y160" s="377"/>
      <c r="Z160" s="377"/>
      <c r="AA160" s="377"/>
      <c r="AB160" s="377"/>
      <c r="AC160" s="377"/>
      <c r="AD160" s="377"/>
      <c r="AE160" s="377"/>
      <c r="AF160" s="377"/>
      <c r="AG160" s="377"/>
      <c r="AH160" s="377"/>
      <c r="AI160" s="377"/>
      <c r="AJ160" s="377"/>
      <c r="AK160" s="377"/>
      <c r="AL160" s="377"/>
      <c r="AM160" s="377"/>
      <c r="AN160" s="377"/>
      <c r="AO160" s="377"/>
    </row>
    <row r="161" spans="4:41">
      <c r="D161" s="372"/>
      <c r="E161" s="1120"/>
      <c r="F161" s="1120"/>
      <c r="G161" s="1120"/>
      <c r="H161" s="1120"/>
      <c r="I161" s="372"/>
      <c r="J161" s="372"/>
      <c r="K161" s="372"/>
      <c r="L161" s="372"/>
      <c r="M161" s="372"/>
      <c r="N161" s="372"/>
      <c r="O161" s="372"/>
      <c r="P161" s="372"/>
      <c r="Q161" s="372"/>
      <c r="R161" s="372"/>
      <c r="S161" s="372"/>
      <c r="T161" s="372"/>
      <c r="U161" s="372"/>
      <c r="V161" s="372"/>
      <c r="W161" s="372"/>
      <c r="X161" s="372"/>
      <c r="Y161" s="372"/>
      <c r="Z161" s="372"/>
      <c r="AA161" s="372"/>
      <c r="AB161" s="372"/>
      <c r="AC161" s="372"/>
      <c r="AD161" s="372"/>
      <c r="AE161" s="372"/>
      <c r="AF161" s="372"/>
      <c r="AG161" s="372"/>
      <c r="AH161" s="372"/>
      <c r="AI161" s="372"/>
      <c r="AJ161" s="372"/>
      <c r="AK161" s="372"/>
      <c r="AL161" s="372"/>
      <c r="AM161" s="372"/>
      <c r="AN161" s="372"/>
      <c r="AO161" s="372"/>
    </row>
    <row r="162" spans="4:41">
      <c r="D162" s="372"/>
      <c r="E162" s="372"/>
      <c r="F162" s="372"/>
      <c r="G162" s="372"/>
      <c r="H162" s="372"/>
      <c r="I162" s="372"/>
      <c r="J162" s="372"/>
      <c r="K162" s="372"/>
      <c r="L162" s="372"/>
      <c r="M162" s="372"/>
      <c r="N162" s="372"/>
      <c r="O162" s="372"/>
      <c r="P162" s="372"/>
      <c r="Q162" s="372"/>
      <c r="R162" s="372"/>
      <c r="S162" s="372"/>
      <c r="T162" s="372"/>
      <c r="U162" s="372"/>
      <c r="V162" s="372"/>
      <c r="W162" s="372"/>
      <c r="X162" s="372"/>
      <c r="Y162" s="372"/>
      <c r="Z162" s="372"/>
      <c r="AA162" s="372"/>
      <c r="AB162" s="372"/>
      <c r="AC162" s="372"/>
      <c r="AD162" s="372"/>
      <c r="AE162" s="372"/>
      <c r="AF162" s="372"/>
      <c r="AG162" s="372"/>
      <c r="AH162" s="372"/>
      <c r="AI162" s="372"/>
      <c r="AJ162" s="372"/>
      <c r="AK162" s="372"/>
      <c r="AL162" s="372"/>
      <c r="AM162" s="372"/>
      <c r="AN162" s="372"/>
      <c r="AO162" s="372"/>
    </row>
    <row r="163" spans="4:41" ht="14.4">
      <c r="D163" s="1114"/>
      <c r="E163" s="1114"/>
      <c r="F163" s="1114"/>
      <c r="G163" s="1114"/>
      <c r="H163" s="1114"/>
      <c r="I163" s="1114"/>
      <c r="J163" s="1114"/>
      <c r="K163" s="1114"/>
      <c r="L163" s="1114"/>
      <c r="M163" s="1114"/>
      <c r="N163" s="1114"/>
      <c r="O163" s="372"/>
      <c r="P163" s="372"/>
      <c r="Q163" s="372"/>
      <c r="R163" s="372"/>
      <c r="S163" s="372"/>
      <c r="T163" s="372"/>
      <c r="U163" s="372"/>
      <c r="V163" s="372"/>
      <c r="W163" s="372"/>
      <c r="X163" s="372"/>
      <c r="Y163" s="372"/>
      <c r="Z163" s="372"/>
      <c r="AA163" s="372"/>
      <c r="AB163" s="372"/>
      <c r="AC163" s="372"/>
      <c r="AD163" s="372"/>
      <c r="AE163" s="372"/>
      <c r="AF163" s="372"/>
      <c r="AG163" s="372"/>
      <c r="AH163" s="372"/>
      <c r="AI163" s="372"/>
      <c r="AJ163" s="372"/>
      <c r="AK163" s="372"/>
      <c r="AL163" s="372"/>
      <c r="AM163" s="372"/>
      <c r="AN163" s="372"/>
      <c r="AO163" s="372"/>
    </row>
    <row r="164" spans="4:41">
      <c r="D164" s="372"/>
      <c r="E164" s="372"/>
      <c r="F164" s="372"/>
      <c r="G164" s="372"/>
      <c r="H164" s="372"/>
      <c r="I164" s="372"/>
      <c r="J164" s="372"/>
      <c r="K164" s="372"/>
      <c r="L164" s="372"/>
      <c r="M164" s="372"/>
      <c r="N164" s="372"/>
      <c r="O164" s="372"/>
      <c r="P164" s="372"/>
      <c r="Q164" s="372"/>
      <c r="R164" s="372"/>
      <c r="S164" s="372"/>
      <c r="T164" s="372"/>
      <c r="U164" s="372"/>
      <c r="V164" s="372"/>
      <c r="W164" s="372"/>
      <c r="X164" s="372"/>
      <c r="Y164" s="372"/>
      <c r="Z164" s="372"/>
      <c r="AA164" s="372"/>
      <c r="AB164" s="372"/>
      <c r="AC164" s="372"/>
      <c r="AD164" s="372"/>
      <c r="AE164" s="372"/>
      <c r="AF164" s="372"/>
      <c r="AG164" s="372"/>
      <c r="AH164" s="372"/>
      <c r="AI164" s="372"/>
      <c r="AJ164" s="372"/>
      <c r="AK164" s="372"/>
      <c r="AL164" s="372"/>
      <c r="AM164" s="372"/>
      <c r="AN164" s="372"/>
      <c r="AO164" s="372"/>
    </row>
    <row r="165" spans="4:41">
      <c r="D165" s="372"/>
      <c r="E165" s="372"/>
      <c r="F165" s="372"/>
      <c r="G165" s="372"/>
      <c r="H165" s="372"/>
      <c r="I165" s="372"/>
      <c r="J165" s="372"/>
      <c r="K165" s="372"/>
      <c r="L165" s="372"/>
      <c r="M165" s="372"/>
      <c r="N165" s="372"/>
      <c r="O165" s="372"/>
      <c r="P165" s="372"/>
      <c r="Q165" s="372"/>
      <c r="R165" s="372"/>
      <c r="S165" s="372"/>
      <c r="T165" s="372"/>
      <c r="U165" s="372"/>
      <c r="V165" s="372"/>
      <c r="W165" s="372"/>
      <c r="X165" s="372"/>
      <c r="Y165" s="372"/>
      <c r="Z165" s="372"/>
      <c r="AA165" s="372"/>
      <c r="AB165" s="372"/>
      <c r="AC165" s="372"/>
      <c r="AD165" s="372"/>
      <c r="AE165" s="372"/>
      <c r="AF165" s="372"/>
      <c r="AG165" s="372"/>
      <c r="AH165" s="372"/>
      <c r="AI165" s="372"/>
      <c r="AJ165" s="372"/>
      <c r="AK165" s="372"/>
      <c r="AL165" s="372"/>
      <c r="AM165" s="372"/>
      <c r="AN165" s="372"/>
      <c r="AO165" s="372"/>
    </row>
    <row r="166" spans="4:41">
      <c r="D166" s="372"/>
      <c r="E166" s="372"/>
      <c r="F166" s="372"/>
      <c r="G166" s="372"/>
      <c r="H166" s="372"/>
      <c r="I166" s="372"/>
      <c r="J166" s="372"/>
      <c r="K166" s="372"/>
      <c r="L166" s="372"/>
      <c r="M166" s="372"/>
      <c r="N166" s="372"/>
      <c r="O166" s="372"/>
      <c r="P166" s="372"/>
      <c r="Q166" s="372"/>
      <c r="R166" s="372"/>
      <c r="S166" s="372"/>
      <c r="T166" s="372"/>
      <c r="U166" s="372"/>
      <c r="V166" s="372"/>
      <c r="W166" s="372"/>
      <c r="X166" s="372"/>
      <c r="Y166" s="372"/>
      <c r="Z166" s="372"/>
      <c r="AA166" s="372"/>
      <c r="AB166" s="372"/>
      <c r="AC166" s="372"/>
      <c r="AD166" s="372"/>
      <c r="AE166" s="372"/>
      <c r="AF166" s="372"/>
      <c r="AG166" s="372"/>
      <c r="AH166" s="372"/>
      <c r="AI166" s="372"/>
      <c r="AJ166" s="372"/>
      <c r="AK166" s="372"/>
      <c r="AL166" s="372"/>
      <c r="AM166" s="372"/>
      <c r="AN166" s="372"/>
      <c r="AO166" s="372"/>
    </row>
    <row r="167" spans="4:41">
      <c r="D167" s="372"/>
      <c r="E167" s="372"/>
      <c r="F167" s="372"/>
      <c r="G167" s="372"/>
      <c r="H167" s="372"/>
      <c r="I167" s="372"/>
      <c r="J167" s="372"/>
      <c r="K167" s="372"/>
      <c r="L167" s="372"/>
      <c r="M167" s="372"/>
      <c r="N167" s="372"/>
      <c r="O167" s="372"/>
      <c r="P167" s="372"/>
      <c r="Q167" s="372"/>
      <c r="R167" s="372"/>
      <c r="S167" s="372"/>
      <c r="T167" s="372"/>
      <c r="U167" s="372"/>
      <c r="V167" s="372"/>
      <c r="W167" s="372"/>
      <c r="X167" s="372"/>
      <c r="Y167" s="372"/>
      <c r="Z167" s="372"/>
      <c r="AA167" s="372"/>
      <c r="AB167" s="372"/>
      <c r="AC167" s="372"/>
      <c r="AD167" s="372"/>
      <c r="AE167" s="372"/>
      <c r="AF167" s="372"/>
      <c r="AG167" s="372"/>
      <c r="AH167" s="372"/>
      <c r="AI167" s="372"/>
      <c r="AJ167" s="372"/>
      <c r="AK167" s="372"/>
      <c r="AL167" s="372"/>
      <c r="AM167" s="372"/>
      <c r="AN167" s="372"/>
      <c r="AO167" s="372"/>
    </row>
    <row r="168" spans="4:41">
      <c r="D168" s="372"/>
      <c r="E168" s="372"/>
      <c r="F168" s="372"/>
      <c r="G168" s="372"/>
      <c r="H168" s="372"/>
      <c r="I168" s="372"/>
      <c r="J168" s="372"/>
      <c r="K168" s="372"/>
      <c r="L168" s="372"/>
      <c r="M168" s="372"/>
      <c r="N168" s="372"/>
      <c r="O168" s="372"/>
      <c r="P168" s="372"/>
      <c r="Q168" s="372"/>
      <c r="R168" s="372"/>
      <c r="S168" s="372"/>
      <c r="T168" s="372"/>
      <c r="U168" s="372"/>
      <c r="V168" s="372"/>
      <c r="W168" s="372"/>
      <c r="X168" s="372"/>
      <c r="Y168" s="372"/>
      <c r="Z168" s="372"/>
      <c r="AA168" s="372"/>
      <c r="AB168" s="372"/>
      <c r="AC168" s="372"/>
      <c r="AD168" s="372"/>
      <c r="AE168" s="372"/>
      <c r="AF168" s="372"/>
      <c r="AG168" s="372"/>
      <c r="AH168" s="372"/>
      <c r="AI168" s="372"/>
      <c r="AJ168" s="372"/>
      <c r="AK168" s="372"/>
      <c r="AL168" s="372"/>
      <c r="AM168" s="372"/>
      <c r="AN168" s="372"/>
      <c r="AO168" s="372"/>
    </row>
    <row r="169" spans="4:41">
      <c r="D169" s="372"/>
      <c r="E169" s="372"/>
      <c r="F169" s="372"/>
      <c r="G169" s="372"/>
      <c r="H169" s="372"/>
      <c r="I169" s="372"/>
      <c r="J169" s="372"/>
      <c r="K169" s="372"/>
      <c r="L169" s="372"/>
      <c r="M169" s="372"/>
      <c r="N169" s="372"/>
      <c r="O169" s="372"/>
      <c r="P169" s="372"/>
      <c r="Q169" s="372"/>
      <c r="R169" s="372"/>
      <c r="S169" s="372"/>
      <c r="T169" s="372"/>
      <c r="U169" s="372"/>
      <c r="V169" s="372"/>
      <c r="W169" s="372"/>
      <c r="X169" s="372"/>
      <c r="Y169" s="372"/>
      <c r="Z169" s="372"/>
      <c r="AA169" s="372"/>
      <c r="AB169" s="372"/>
      <c r="AC169" s="372"/>
      <c r="AD169" s="372"/>
      <c r="AE169" s="372"/>
      <c r="AF169" s="372"/>
      <c r="AG169" s="372"/>
      <c r="AH169" s="372"/>
      <c r="AI169" s="372"/>
      <c r="AJ169" s="372"/>
      <c r="AK169" s="372"/>
      <c r="AL169" s="372"/>
      <c r="AM169" s="372"/>
      <c r="AN169" s="372"/>
      <c r="AO169" s="372"/>
    </row>
    <row r="170" spans="4:41">
      <c r="D170" s="372"/>
      <c r="E170" s="372"/>
      <c r="F170" s="372"/>
      <c r="G170" s="372"/>
      <c r="H170" s="372"/>
      <c r="I170" s="372"/>
      <c r="J170" s="372"/>
      <c r="K170" s="372"/>
      <c r="L170" s="372"/>
      <c r="M170" s="372"/>
      <c r="N170" s="372"/>
      <c r="O170" s="372"/>
      <c r="P170" s="372"/>
      <c r="Q170" s="372"/>
      <c r="R170" s="372"/>
      <c r="S170" s="372"/>
      <c r="T170" s="372"/>
      <c r="U170" s="372"/>
      <c r="V170" s="372"/>
      <c r="W170" s="372"/>
      <c r="X170" s="372"/>
      <c r="Y170" s="372"/>
      <c r="Z170" s="372"/>
      <c r="AA170" s="372"/>
      <c r="AB170" s="372"/>
      <c r="AC170" s="372"/>
      <c r="AD170" s="372"/>
      <c r="AE170" s="372"/>
      <c r="AF170" s="372"/>
      <c r="AG170" s="372"/>
      <c r="AH170" s="372"/>
      <c r="AI170" s="372"/>
      <c r="AJ170" s="372"/>
      <c r="AK170" s="372"/>
      <c r="AL170" s="372"/>
      <c r="AM170" s="372"/>
      <c r="AN170" s="372"/>
      <c r="AO170" s="372"/>
    </row>
    <row r="171" spans="4:41">
      <c r="D171" s="372"/>
      <c r="E171" s="372"/>
      <c r="F171" s="372"/>
      <c r="G171" s="372"/>
      <c r="H171" s="372"/>
      <c r="I171" s="372"/>
      <c r="J171" s="372"/>
      <c r="K171" s="372"/>
      <c r="L171" s="372"/>
      <c r="M171" s="372"/>
      <c r="N171" s="372"/>
      <c r="O171" s="372"/>
      <c r="P171" s="372"/>
      <c r="Q171" s="372"/>
      <c r="R171" s="372"/>
      <c r="S171" s="372"/>
      <c r="T171" s="372"/>
      <c r="U171" s="372"/>
      <c r="V171" s="372"/>
      <c r="W171" s="372"/>
      <c r="X171" s="372"/>
      <c r="Y171" s="372"/>
      <c r="Z171" s="372"/>
      <c r="AA171" s="372"/>
      <c r="AB171" s="372"/>
      <c r="AC171" s="372"/>
      <c r="AD171" s="372"/>
      <c r="AE171" s="372"/>
      <c r="AF171" s="372"/>
      <c r="AG171" s="372"/>
      <c r="AH171" s="372"/>
      <c r="AI171" s="372"/>
      <c r="AJ171" s="372"/>
      <c r="AK171" s="372"/>
      <c r="AL171" s="372"/>
      <c r="AM171" s="372"/>
      <c r="AN171" s="372"/>
      <c r="AO171" s="372"/>
    </row>
    <row r="172" spans="4:41">
      <c r="D172" s="372"/>
      <c r="E172" s="372"/>
      <c r="F172" s="372"/>
      <c r="G172" s="372"/>
      <c r="H172" s="372"/>
      <c r="I172" s="372"/>
      <c r="J172" s="372"/>
      <c r="K172" s="372"/>
      <c r="L172" s="372"/>
      <c r="M172" s="372"/>
      <c r="N172" s="372"/>
      <c r="O172" s="372"/>
      <c r="P172" s="372"/>
      <c r="Q172" s="372"/>
      <c r="R172" s="372"/>
      <c r="S172" s="372"/>
      <c r="T172" s="372"/>
      <c r="U172" s="372"/>
      <c r="V172" s="372"/>
      <c r="W172" s="372"/>
      <c r="X172" s="372"/>
      <c r="Y172" s="372"/>
      <c r="Z172" s="372"/>
      <c r="AA172" s="372"/>
      <c r="AB172" s="372"/>
      <c r="AC172" s="372"/>
      <c r="AD172" s="372"/>
      <c r="AE172" s="372"/>
      <c r="AF172" s="372"/>
      <c r="AG172" s="372"/>
      <c r="AH172" s="372"/>
      <c r="AI172" s="372"/>
      <c r="AJ172" s="372"/>
      <c r="AK172" s="372"/>
      <c r="AL172" s="372"/>
      <c r="AM172" s="372"/>
      <c r="AN172" s="372"/>
      <c r="AO172" s="372"/>
    </row>
    <row r="173" spans="4:41">
      <c r="D173" s="372"/>
      <c r="E173" s="372"/>
      <c r="F173" s="372"/>
      <c r="G173" s="372"/>
      <c r="H173" s="372"/>
      <c r="I173" s="372"/>
      <c r="J173" s="372"/>
      <c r="K173" s="372"/>
      <c r="L173" s="372"/>
      <c r="M173" s="372"/>
      <c r="N173" s="372"/>
      <c r="O173" s="372"/>
      <c r="P173" s="372"/>
      <c r="Q173" s="372"/>
      <c r="R173" s="372"/>
      <c r="S173" s="372"/>
      <c r="T173" s="372"/>
      <c r="U173" s="372"/>
      <c r="V173" s="372"/>
      <c r="W173" s="372"/>
      <c r="X173" s="372"/>
      <c r="Y173" s="372"/>
      <c r="Z173" s="372"/>
      <c r="AA173" s="372"/>
      <c r="AB173" s="372"/>
      <c r="AC173" s="372"/>
      <c r="AD173" s="372"/>
      <c r="AE173" s="372"/>
      <c r="AF173" s="372"/>
      <c r="AG173" s="372"/>
      <c r="AH173" s="372"/>
      <c r="AI173" s="372"/>
      <c r="AJ173" s="372"/>
      <c r="AK173" s="372"/>
      <c r="AL173" s="372"/>
      <c r="AM173" s="372"/>
      <c r="AN173" s="372"/>
      <c r="AO173" s="372"/>
    </row>
    <row r="174" spans="4:41">
      <c r="D174" s="372"/>
      <c r="E174" s="372"/>
      <c r="F174" s="372"/>
      <c r="G174" s="372"/>
      <c r="H174" s="372"/>
      <c r="I174" s="372"/>
      <c r="J174" s="372"/>
      <c r="K174" s="372"/>
      <c r="L174" s="372"/>
      <c r="M174" s="372"/>
      <c r="N174" s="372"/>
      <c r="O174" s="372"/>
      <c r="P174" s="372"/>
      <c r="Q174" s="372"/>
      <c r="R174" s="372"/>
      <c r="S174" s="372"/>
      <c r="T174" s="372"/>
      <c r="U174" s="372"/>
      <c r="V174" s="372"/>
      <c r="W174" s="372"/>
      <c r="X174" s="372"/>
      <c r="Y174" s="372"/>
      <c r="Z174" s="372"/>
      <c r="AA174" s="372"/>
      <c r="AB174" s="372"/>
      <c r="AC174" s="372"/>
      <c r="AD174" s="372"/>
      <c r="AE174" s="372"/>
      <c r="AF174" s="372"/>
      <c r="AG174" s="372"/>
      <c r="AH174" s="372"/>
      <c r="AI174" s="372"/>
      <c r="AJ174" s="372"/>
      <c r="AK174" s="372"/>
      <c r="AL174" s="372"/>
      <c r="AM174" s="372"/>
      <c r="AN174" s="372"/>
      <c r="AO174" s="372"/>
    </row>
    <row r="175" spans="4:41">
      <c r="D175" s="372"/>
      <c r="E175" s="372"/>
      <c r="F175" s="372"/>
      <c r="G175" s="372"/>
      <c r="H175" s="372"/>
      <c r="I175" s="372"/>
      <c r="J175" s="372"/>
      <c r="K175" s="372"/>
      <c r="L175" s="372"/>
      <c r="M175" s="372"/>
      <c r="N175" s="372"/>
      <c r="O175" s="372"/>
      <c r="P175" s="372"/>
      <c r="Q175" s="372"/>
      <c r="R175" s="372"/>
      <c r="S175" s="372"/>
      <c r="T175" s="372"/>
      <c r="U175" s="372"/>
      <c r="V175" s="372"/>
      <c r="W175" s="372"/>
      <c r="X175" s="372"/>
      <c r="Y175" s="372"/>
      <c r="Z175" s="372"/>
      <c r="AA175" s="372"/>
      <c r="AB175" s="372"/>
      <c r="AC175" s="372"/>
      <c r="AD175" s="372"/>
      <c r="AE175" s="372"/>
      <c r="AF175" s="372"/>
      <c r="AG175" s="372"/>
      <c r="AH175" s="372"/>
      <c r="AI175" s="372"/>
      <c r="AJ175" s="372"/>
      <c r="AK175" s="372"/>
      <c r="AL175" s="372"/>
      <c r="AM175" s="372"/>
      <c r="AN175" s="372"/>
      <c r="AO175" s="372"/>
    </row>
    <row r="176" spans="4:41">
      <c r="D176" s="372"/>
      <c r="E176" s="372"/>
      <c r="F176" s="372"/>
      <c r="G176" s="372"/>
      <c r="H176" s="372"/>
      <c r="I176" s="372"/>
      <c r="J176" s="372"/>
      <c r="K176" s="372"/>
      <c r="L176" s="372"/>
      <c r="M176" s="372"/>
      <c r="N176" s="372"/>
      <c r="O176" s="372"/>
      <c r="P176" s="372"/>
      <c r="Q176" s="372"/>
      <c r="R176" s="372"/>
      <c r="S176" s="372"/>
      <c r="T176" s="372"/>
      <c r="U176" s="372"/>
      <c r="V176" s="372"/>
      <c r="W176" s="372"/>
      <c r="X176" s="372"/>
      <c r="Y176" s="372"/>
      <c r="Z176" s="372"/>
      <c r="AA176" s="372"/>
      <c r="AB176" s="372"/>
      <c r="AC176" s="372"/>
      <c r="AD176" s="372"/>
      <c r="AE176" s="372"/>
      <c r="AF176" s="372"/>
      <c r="AG176" s="372"/>
      <c r="AH176" s="372"/>
      <c r="AI176" s="372"/>
      <c r="AJ176" s="372"/>
      <c r="AK176" s="372"/>
      <c r="AL176" s="372"/>
      <c r="AM176" s="372"/>
      <c r="AN176" s="372"/>
      <c r="AO176" s="372"/>
    </row>
    <row r="177" spans="4:41">
      <c r="D177" s="372"/>
      <c r="E177" s="372"/>
      <c r="F177" s="372"/>
      <c r="G177" s="372"/>
      <c r="H177" s="372"/>
      <c r="I177" s="372"/>
      <c r="J177" s="372"/>
      <c r="K177" s="372"/>
      <c r="L177" s="372"/>
      <c r="M177" s="372"/>
      <c r="N177" s="372"/>
      <c r="O177" s="372"/>
      <c r="P177" s="372"/>
      <c r="Q177" s="372"/>
      <c r="R177" s="372"/>
      <c r="S177" s="372"/>
      <c r="T177" s="372"/>
      <c r="U177" s="372"/>
      <c r="V177" s="372"/>
      <c r="W177" s="372"/>
      <c r="X177" s="372"/>
      <c r="Y177" s="372"/>
      <c r="Z177" s="372"/>
      <c r="AA177" s="372"/>
      <c r="AB177" s="372"/>
      <c r="AC177" s="372"/>
      <c r="AD177" s="372"/>
      <c r="AE177" s="372"/>
      <c r="AF177" s="372"/>
      <c r="AG177" s="372"/>
      <c r="AH177" s="372"/>
      <c r="AI177" s="372"/>
      <c r="AJ177" s="372"/>
      <c r="AK177" s="372"/>
      <c r="AL177" s="372"/>
      <c r="AM177" s="372"/>
      <c r="AN177" s="372"/>
      <c r="AO177" s="372"/>
    </row>
    <row r="178" spans="4:41">
      <c r="D178" s="372"/>
      <c r="E178" s="372"/>
      <c r="F178" s="372"/>
      <c r="G178" s="372"/>
      <c r="H178" s="372"/>
      <c r="I178" s="372"/>
      <c r="J178" s="372"/>
      <c r="K178" s="372"/>
      <c r="L178" s="372"/>
      <c r="M178" s="372"/>
      <c r="N178" s="372"/>
      <c r="O178" s="372"/>
      <c r="P178" s="372"/>
      <c r="Q178" s="372"/>
      <c r="R178" s="372"/>
      <c r="S178" s="372"/>
      <c r="T178" s="372"/>
      <c r="U178" s="372"/>
      <c r="V178" s="372"/>
      <c r="W178" s="372"/>
      <c r="X178" s="372"/>
      <c r="Y178" s="372"/>
      <c r="Z178" s="372"/>
      <c r="AA178" s="372"/>
      <c r="AB178" s="372"/>
      <c r="AC178" s="372"/>
      <c r="AD178" s="372"/>
      <c r="AE178" s="372"/>
      <c r="AF178" s="372"/>
      <c r="AG178" s="372"/>
      <c r="AH178" s="372"/>
      <c r="AI178" s="372"/>
      <c r="AJ178" s="372"/>
      <c r="AK178" s="372"/>
      <c r="AL178" s="372"/>
      <c r="AM178" s="372"/>
      <c r="AN178" s="372"/>
      <c r="AO178" s="372"/>
    </row>
    <row r="179" spans="4:41">
      <c r="D179" s="372"/>
      <c r="E179" s="372"/>
      <c r="F179" s="372"/>
      <c r="G179" s="372"/>
      <c r="H179" s="372"/>
      <c r="I179" s="372"/>
      <c r="J179" s="372"/>
      <c r="K179" s="372"/>
      <c r="L179" s="372"/>
      <c r="M179" s="372"/>
      <c r="N179" s="372"/>
      <c r="O179" s="372"/>
      <c r="P179" s="372"/>
      <c r="Q179" s="372"/>
      <c r="R179" s="372"/>
      <c r="S179" s="372"/>
      <c r="T179" s="372"/>
      <c r="U179" s="372"/>
      <c r="V179" s="372"/>
      <c r="W179" s="372"/>
      <c r="X179" s="372"/>
      <c r="Y179" s="372"/>
      <c r="Z179" s="372"/>
      <c r="AA179" s="372"/>
      <c r="AB179" s="372"/>
      <c r="AC179" s="372"/>
      <c r="AD179" s="372"/>
      <c r="AE179" s="372"/>
      <c r="AF179" s="372"/>
      <c r="AG179" s="372"/>
      <c r="AH179" s="372"/>
      <c r="AI179" s="372"/>
      <c r="AJ179" s="372"/>
      <c r="AK179" s="372"/>
      <c r="AL179" s="372"/>
      <c r="AM179" s="372"/>
      <c r="AN179" s="372"/>
      <c r="AO179" s="372"/>
    </row>
    <row r="180" spans="4:41">
      <c r="D180" s="372"/>
      <c r="E180" s="372"/>
      <c r="F180" s="372"/>
      <c r="G180" s="372"/>
      <c r="H180" s="372"/>
      <c r="I180" s="372"/>
      <c r="J180" s="372"/>
      <c r="K180" s="372"/>
      <c r="L180" s="372"/>
      <c r="M180" s="372"/>
      <c r="N180" s="372"/>
      <c r="O180" s="372"/>
      <c r="P180" s="372"/>
      <c r="Q180" s="372"/>
      <c r="R180" s="372"/>
      <c r="S180" s="372"/>
      <c r="T180" s="372"/>
      <c r="U180" s="372"/>
      <c r="V180" s="372"/>
      <c r="W180" s="372"/>
      <c r="X180" s="372"/>
      <c r="Y180" s="372"/>
      <c r="Z180" s="372"/>
      <c r="AA180" s="372"/>
      <c r="AB180" s="372"/>
      <c r="AC180" s="372"/>
      <c r="AD180" s="372"/>
      <c r="AE180" s="372"/>
      <c r="AF180" s="372"/>
      <c r="AG180" s="372"/>
      <c r="AH180" s="372"/>
      <c r="AI180" s="372"/>
      <c r="AJ180" s="372"/>
      <c r="AK180" s="372"/>
      <c r="AL180" s="372"/>
      <c r="AM180" s="372"/>
      <c r="AN180" s="372"/>
      <c r="AO180" s="372"/>
    </row>
    <row r="181" spans="4:41">
      <c r="D181" s="372"/>
      <c r="E181" s="372"/>
      <c r="F181" s="372"/>
      <c r="G181" s="372"/>
      <c r="H181" s="372"/>
      <c r="I181" s="372"/>
      <c r="J181" s="372"/>
      <c r="K181" s="372"/>
      <c r="L181" s="372"/>
      <c r="M181" s="372"/>
      <c r="N181" s="372"/>
      <c r="O181" s="372"/>
      <c r="P181" s="372"/>
      <c r="Q181" s="372"/>
      <c r="R181" s="372"/>
      <c r="S181" s="372"/>
      <c r="T181" s="372"/>
      <c r="U181" s="372"/>
      <c r="V181" s="372"/>
      <c r="W181" s="372"/>
      <c r="X181" s="372"/>
      <c r="Y181" s="372"/>
      <c r="Z181" s="372"/>
      <c r="AA181" s="372"/>
      <c r="AB181" s="372"/>
      <c r="AC181" s="372"/>
      <c r="AD181" s="372"/>
      <c r="AE181" s="372"/>
      <c r="AF181" s="372"/>
      <c r="AG181" s="372"/>
      <c r="AH181" s="372"/>
      <c r="AI181" s="372"/>
      <c r="AJ181" s="372"/>
      <c r="AK181" s="372"/>
      <c r="AL181" s="372"/>
      <c r="AM181" s="372"/>
      <c r="AN181" s="372"/>
      <c r="AO181" s="372"/>
    </row>
    <row r="182" spans="4:41">
      <c r="D182" s="372"/>
      <c r="E182" s="372"/>
      <c r="F182" s="372"/>
      <c r="G182" s="372"/>
      <c r="H182" s="372"/>
      <c r="I182" s="372"/>
      <c r="J182" s="372"/>
      <c r="K182" s="372"/>
      <c r="L182" s="372"/>
      <c r="M182" s="372"/>
      <c r="N182" s="372"/>
      <c r="O182" s="372"/>
      <c r="P182" s="372"/>
      <c r="Q182" s="372"/>
      <c r="R182" s="372"/>
      <c r="S182" s="372"/>
      <c r="T182" s="372"/>
      <c r="U182" s="372"/>
      <c r="V182" s="372"/>
      <c r="W182" s="372"/>
      <c r="X182" s="372"/>
      <c r="Y182" s="372"/>
      <c r="Z182" s="372"/>
      <c r="AA182" s="372"/>
      <c r="AB182" s="372"/>
      <c r="AC182" s="372"/>
      <c r="AD182" s="372"/>
      <c r="AE182" s="372"/>
      <c r="AF182" s="372"/>
      <c r="AG182" s="372"/>
      <c r="AH182" s="372"/>
      <c r="AI182" s="372"/>
      <c r="AJ182" s="372"/>
      <c r="AK182" s="372"/>
      <c r="AL182" s="372"/>
      <c r="AM182" s="372"/>
      <c r="AN182" s="372"/>
      <c r="AO182" s="372"/>
    </row>
    <row r="183" spans="4:41">
      <c r="D183" s="372"/>
      <c r="E183" s="372"/>
      <c r="F183" s="372"/>
      <c r="G183" s="372"/>
      <c r="H183" s="372"/>
      <c r="I183" s="372"/>
      <c r="J183" s="372"/>
      <c r="K183" s="372"/>
      <c r="L183" s="372"/>
      <c r="M183" s="372"/>
      <c r="N183" s="372"/>
      <c r="O183" s="372"/>
      <c r="P183" s="372"/>
      <c r="Q183" s="372"/>
      <c r="R183" s="372"/>
      <c r="S183" s="372"/>
      <c r="T183" s="372"/>
      <c r="U183" s="372"/>
      <c r="V183" s="372"/>
      <c r="W183" s="372"/>
      <c r="X183" s="372"/>
      <c r="Y183" s="372"/>
      <c r="Z183" s="372"/>
      <c r="AA183" s="372"/>
      <c r="AB183" s="372"/>
      <c r="AC183" s="372"/>
      <c r="AD183" s="372"/>
      <c r="AE183" s="372"/>
      <c r="AF183" s="372"/>
      <c r="AG183" s="372"/>
      <c r="AH183" s="372"/>
      <c r="AI183" s="372"/>
      <c r="AJ183" s="372"/>
      <c r="AK183" s="372"/>
      <c r="AL183" s="372"/>
      <c r="AM183" s="372"/>
      <c r="AN183" s="372"/>
      <c r="AO183" s="372"/>
    </row>
    <row r="184" spans="4:41">
      <c r="D184" s="372"/>
      <c r="E184" s="372"/>
      <c r="F184" s="372"/>
      <c r="G184" s="372"/>
      <c r="H184" s="372"/>
      <c r="I184" s="372"/>
      <c r="J184" s="372"/>
      <c r="K184" s="372"/>
      <c r="L184" s="372"/>
      <c r="M184" s="372"/>
      <c r="N184" s="372"/>
      <c r="O184" s="372"/>
      <c r="P184" s="372"/>
      <c r="Q184" s="372"/>
      <c r="R184" s="372"/>
      <c r="S184" s="372"/>
      <c r="T184" s="372"/>
      <c r="U184" s="372"/>
      <c r="V184" s="372"/>
      <c r="W184" s="372"/>
      <c r="X184" s="372"/>
      <c r="Y184" s="372"/>
      <c r="Z184" s="372"/>
      <c r="AA184" s="372"/>
      <c r="AB184" s="372"/>
      <c r="AC184" s="372"/>
      <c r="AD184" s="372"/>
      <c r="AE184" s="372"/>
      <c r="AF184" s="372"/>
      <c r="AG184" s="372"/>
      <c r="AH184" s="372"/>
      <c r="AI184" s="372"/>
      <c r="AJ184" s="372"/>
      <c r="AK184" s="372"/>
      <c r="AL184" s="372"/>
      <c r="AM184" s="372"/>
      <c r="AN184" s="372"/>
      <c r="AO184" s="372"/>
    </row>
    <row r="185" spans="4:41">
      <c r="D185" s="372"/>
      <c r="E185" s="372"/>
      <c r="F185" s="372"/>
      <c r="G185" s="372"/>
      <c r="H185" s="372"/>
      <c r="I185" s="372"/>
      <c r="J185" s="372"/>
      <c r="K185" s="372"/>
      <c r="L185" s="372"/>
      <c r="M185" s="372"/>
      <c r="N185" s="372"/>
      <c r="O185" s="372"/>
      <c r="P185" s="372"/>
      <c r="Q185" s="372"/>
      <c r="R185" s="372"/>
      <c r="S185" s="372"/>
      <c r="T185" s="372"/>
      <c r="U185" s="372"/>
      <c r="V185" s="372"/>
      <c r="W185" s="372"/>
      <c r="X185" s="372"/>
      <c r="Y185" s="372"/>
      <c r="Z185" s="372"/>
      <c r="AA185" s="372"/>
      <c r="AB185" s="372"/>
      <c r="AC185" s="372"/>
      <c r="AD185" s="372"/>
      <c r="AE185" s="372"/>
      <c r="AF185" s="372"/>
      <c r="AG185" s="372"/>
      <c r="AH185" s="372"/>
      <c r="AI185" s="372"/>
      <c r="AJ185" s="372"/>
      <c r="AK185" s="372"/>
      <c r="AL185" s="372"/>
      <c r="AM185" s="372"/>
      <c r="AN185" s="372"/>
      <c r="AO185" s="372"/>
    </row>
    <row r="186" spans="4:41">
      <c r="D186" s="372"/>
      <c r="E186" s="372"/>
      <c r="F186" s="372"/>
      <c r="G186" s="372"/>
      <c r="H186" s="372"/>
      <c r="I186" s="372"/>
      <c r="J186" s="372"/>
      <c r="K186" s="372"/>
      <c r="L186" s="372"/>
      <c r="M186" s="372"/>
      <c r="N186" s="372"/>
      <c r="O186" s="372"/>
      <c r="P186" s="372"/>
      <c r="Q186" s="372"/>
      <c r="R186" s="372"/>
      <c r="S186" s="372"/>
      <c r="T186" s="372"/>
      <c r="U186" s="372"/>
      <c r="V186" s="372"/>
      <c r="W186" s="372"/>
      <c r="X186" s="372"/>
      <c r="Y186" s="372"/>
      <c r="Z186" s="372"/>
      <c r="AA186" s="372"/>
      <c r="AB186" s="372"/>
      <c r="AC186" s="372"/>
      <c r="AD186" s="372"/>
      <c r="AE186" s="372"/>
      <c r="AF186" s="372"/>
      <c r="AG186" s="372"/>
      <c r="AH186" s="372"/>
      <c r="AI186" s="372"/>
      <c r="AJ186" s="372"/>
      <c r="AK186" s="372"/>
      <c r="AL186" s="372"/>
      <c r="AM186" s="372"/>
      <c r="AN186" s="372"/>
      <c r="AO186" s="372"/>
    </row>
    <row r="187" spans="4:41">
      <c r="D187" s="372"/>
      <c r="E187" s="372"/>
      <c r="F187" s="372"/>
      <c r="G187" s="372"/>
      <c r="H187" s="372"/>
      <c r="I187" s="372"/>
      <c r="J187" s="372"/>
      <c r="K187" s="372"/>
      <c r="L187" s="372"/>
      <c r="M187" s="372"/>
      <c r="N187" s="372"/>
      <c r="O187" s="372"/>
      <c r="P187" s="372"/>
      <c r="Q187" s="372"/>
      <c r="R187" s="372"/>
      <c r="S187" s="372"/>
      <c r="T187" s="372"/>
      <c r="U187" s="372"/>
      <c r="V187" s="372"/>
      <c r="W187" s="372"/>
      <c r="X187" s="372"/>
      <c r="Y187" s="372"/>
      <c r="Z187" s="372"/>
      <c r="AA187" s="372"/>
      <c r="AB187" s="372"/>
      <c r="AC187" s="372"/>
      <c r="AD187" s="372"/>
      <c r="AE187" s="372"/>
      <c r="AF187" s="372"/>
      <c r="AG187" s="372"/>
      <c r="AH187" s="372"/>
      <c r="AI187" s="372"/>
      <c r="AJ187" s="372"/>
      <c r="AK187" s="372"/>
      <c r="AL187" s="372"/>
      <c r="AM187" s="372"/>
      <c r="AN187" s="372"/>
      <c r="AO187" s="372"/>
    </row>
    <row r="188" spans="4:41">
      <c r="D188" s="372"/>
      <c r="E188" s="372"/>
      <c r="F188" s="372"/>
      <c r="G188" s="372"/>
      <c r="H188" s="372"/>
      <c r="I188" s="372"/>
      <c r="J188" s="372"/>
      <c r="K188" s="372"/>
      <c r="L188" s="372"/>
      <c r="M188" s="372"/>
      <c r="N188" s="372"/>
      <c r="O188" s="372"/>
      <c r="P188" s="372"/>
      <c r="Q188" s="372"/>
      <c r="R188" s="372"/>
      <c r="S188" s="372"/>
      <c r="T188" s="372"/>
      <c r="U188" s="372"/>
      <c r="V188" s="372"/>
      <c r="W188" s="372"/>
      <c r="X188" s="372"/>
      <c r="Y188" s="372"/>
      <c r="Z188" s="372"/>
      <c r="AA188" s="372"/>
      <c r="AB188" s="372"/>
      <c r="AC188" s="372"/>
      <c r="AD188" s="372"/>
      <c r="AE188" s="372"/>
      <c r="AF188" s="372"/>
      <c r="AG188" s="372"/>
      <c r="AH188" s="372"/>
      <c r="AI188" s="372"/>
      <c r="AJ188" s="372"/>
      <c r="AK188" s="372"/>
      <c r="AL188" s="372"/>
      <c r="AM188" s="372"/>
      <c r="AN188" s="372"/>
      <c r="AO188" s="372"/>
    </row>
    <row r="189" spans="4:41">
      <c r="D189" s="372"/>
      <c r="E189" s="372"/>
      <c r="F189" s="372"/>
      <c r="G189" s="372"/>
      <c r="H189" s="372"/>
      <c r="I189" s="372"/>
      <c r="J189" s="372"/>
      <c r="K189" s="372"/>
      <c r="L189" s="372"/>
      <c r="M189" s="372"/>
      <c r="N189" s="372"/>
      <c r="O189" s="372"/>
      <c r="P189" s="372"/>
      <c r="Q189" s="372"/>
      <c r="R189" s="372"/>
      <c r="S189" s="372"/>
      <c r="T189" s="372"/>
      <c r="U189" s="372"/>
      <c r="V189" s="372"/>
      <c r="W189" s="372"/>
      <c r="X189" s="372"/>
      <c r="Y189" s="372"/>
      <c r="Z189" s="372"/>
      <c r="AA189" s="372"/>
      <c r="AB189" s="372"/>
      <c r="AC189" s="372"/>
      <c r="AD189" s="372"/>
      <c r="AE189" s="372"/>
      <c r="AF189" s="372"/>
      <c r="AG189" s="372"/>
      <c r="AH189" s="372"/>
      <c r="AI189" s="372"/>
      <c r="AJ189" s="372"/>
      <c r="AK189" s="372"/>
      <c r="AL189" s="372"/>
      <c r="AM189" s="372"/>
      <c r="AN189" s="372"/>
      <c r="AO189" s="372"/>
    </row>
    <row r="190" spans="4:41">
      <c r="D190" s="372"/>
      <c r="E190" s="372"/>
      <c r="F190" s="372"/>
      <c r="G190" s="372"/>
      <c r="H190" s="372"/>
      <c r="I190" s="372"/>
      <c r="J190" s="372"/>
      <c r="K190" s="372"/>
      <c r="L190" s="372"/>
      <c r="M190" s="372"/>
      <c r="N190" s="372"/>
      <c r="O190" s="372"/>
      <c r="P190" s="372"/>
      <c r="Q190" s="372"/>
      <c r="R190" s="372"/>
      <c r="S190" s="372"/>
      <c r="T190" s="372"/>
      <c r="U190" s="372"/>
      <c r="V190" s="372"/>
      <c r="W190" s="372"/>
      <c r="X190" s="372"/>
      <c r="Y190" s="372"/>
      <c r="Z190" s="372"/>
      <c r="AA190" s="372"/>
      <c r="AB190" s="372"/>
      <c r="AC190" s="372"/>
      <c r="AD190" s="372"/>
      <c r="AE190" s="372"/>
      <c r="AF190" s="372"/>
      <c r="AG190" s="372"/>
      <c r="AH190" s="372"/>
      <c r="AI190" s="372"/>
      <c r="AJ190" s="372"/>
      <c r="AK190" s="372"/>
      <c r="AL190" s="372"/>
      <c r="AM190" s="372"/>
      <c r="AN190" s="372"/>
      <c r="AO190" s="372"/>
    </row>
    <row r="191" spans="4:41">
      <c r="D191" s="372"/>
      <c r="E191" s="372"/>
      <c r="F191" s="372"/>
      <c r="G191" s="372"/>
      <c r="H191" s="372"/>
      <c r="I191" s="372"/>
      <c r="J191" s="372"/>
      <c r="K191" s="372"/>
      <c r="L191" s="372"/>
      <c r="M191" s="372"/>
      <c r="N191" s="372"/>
      <c r="O191" s="372"/>
      <c r="P191" s="372"/>
      <c r="Q191" s="372"/>
      <c r="R191" s="372"/>
      <c r="S191" s="372"/>
      <c r="T191" s="372"/>
      <c r="U191" s="372"/>
      <c r="V191" s="372"/>
      <c r="W191" s="372"/>
      <c r="X191" s="372"/>
      <c r="Y191" s="372"/>
      <c r="Z191" s="372"/>
      <c r="AA191" s="372"/>
      <c r="AB191" s="372"/>
      <c r="AC191" s="372"/>
      <c r="AD191" s="372"/>
      <c r="AE191" s="372"/>
      <c r="AF191" s="372"/>
      <c r="AG191" s="372"/>
      <c r="AH191" s="372"/>
      <c r="AI191" s="372"/>
      <c r="AJ191" s="372"/>
      <c r="AK191" s="372"/>
      <c r="AL191" s="372"/>
      <c r="AM191" s="372"/>
      <c r="AN191" s="372"/>
      <c r="AO191" s="372"/>
    </row>
    <row r="192" spans="4:41">
      <c r="D192" s="372"/>
      <c r="E192" s="372"/>
      <c r="F192" s="372"/>
      <c r="G192" s="372"/>
      <c r="H192" s="372"/>
      <c r="I192" s="372"/>
      <c r="J192" s="372"/>
      <c r="K192" s="372"/>
      <c r="L192" s="372"/>
      <c r="M192" s="372"/>
      <c r="N192" s="372"/>
      <c r="O192" s="372"/>
      <c r="P192" s="372"/>
      <c r="Q192" s="372"/>
      <c r="R192" s="372"/>
      <c r="S192" s="372"/>
      <c r="T192" s="372"/>
      <c r="U192" s="372"/>
      <c r="V192" s="372"/>
      <c r="W192" s="372"/>
      <c r="X192" s="372"/>
      <c r="Y192" s="372"/>
      <c r="Z192" s="372"/>
      <c r="AA192" s="372"/>
      <c r="AB192" s="372"/>
      <c r="AC192" s="372"/>
      <c r="AD192" s="372"/>
      <c r="AE192" s="372"/>
      <c r="AF192" s="372"/>
      <c r="AG192" s="372"/>
      <c r="AH192" s="372"/>
      <c r="AI192" s="372"/>
      <c r="AJ192" s="372"/>
      <c r="AK192" s="372"/>
      <c r="AL192" s="372"/>
      <c r="AM192" s="372"/>
      <c r="AN192" s="372"/>
      <c r="AO192" s="372"/>
    </row>
    <row r="193" spans="4:41">
      <c r="D193" s="372"/>
      <c r="E193" s="372"/>
      <c r="F193" s="372"/>
      <c r="G193" s="372"/>
      <c r="H193" s="372"/>
      <c r="I193" s="372"/>
      <c r="J193" s="372"/>
      <c r="K193" s="372"/>
      <c r="L193" s="372"/>
      <c r="M193" s="372"/>
      <c r="N193" s="372"/>
      <c r="O193" s="372"/>
      <c r="P193" s="372"/>
      <c r="Q193" s="372"/>
      <c r="R193" s="372"/>
      <c r="S193" s="372"/>
      <c r="T193" s="372"/>
      <c r="U193" s="372"/>
      <c r="V193" s="372"/>
      <c r="W193" s="372"/>
      <c r="X193" s="372"/>
      <c r="Y193" s="372"/>
      <c r="Z193" s="372"/>
      <c r="AA193" s="372"/>
      <c r="AB193" s="372"/>
      <c r="AC193" s="372"/>
      <c r="AD193" s="372"/>
      <c r="AE193" s="372"/>
      <c r="AF193" s="372"/>
      <c r="AG193" s="372"/>
      <c r="AH193" s="372"/>
      <c r="AI193" s="372"/>
      <c r="AJ193" s="372"/>
      <c r="AK193" s="372"/>
      <c r="AL193" s="372"/>
      <c r="AM193" s="372"/>
      <c r="AN193" s="372"/>
      <c r="AO193" s="372"/>
    </row>
    <row r="194" spans="4:41">
      <c r="D194" s="372"/>
      <c r="E194" s="372"/>
      <c r="F194" s="372"/>
      <c r="G194" s="372"/>
      <c r="H194" s="372"/>
      <c r="I194" s="372"/>
      <c r="J194" s="372"/>
      <c r="K194" s="372"/>
      <c r="L194" s="372"/>
      <c r="M194" s="372"/>
      <c r="N194" s="372"/>
      <c r="O194" s="372"/>
      <c r="P194" s="372"/>
      <c r="Q194" s="372"/>
      <c r="R194" s="372"/>
      <c r="S194" s="372"/>
      <c r="T194" s="372"/>
      <c r="U194" s="372"/>
      <c r="V194" s="372"/>
      <c r="W194" s="372"/>
      <c r="X194" s="372"/>
      <c r="Y194" s="372"/>
      <c r="Z194" s="372"/>
      <c r="AA194" s="372"/>
      <c r="AB194" s="372"/>
      <c r="AC194" s="372"/>
      <c r="AD194" s="372"/>
      <c r="AE194" s="372"/>
      <c r="AF194" s="372"/>
      <c r="AG194" s="372"/>
      <c r="AH194" s="372"/>
      <c r="AI194" s="372"/>
      <c r="AJ194" s="372"/>
      <c r="AK194" s="372"/>
      <c r="AL194" s="372"/>
      <c r="AM194" s="372"/>
      <c r="AN194" s="372"/>
      <c r="AO194" s="372"/>
    </row>
    <row r="195" spans="4:41">
      <c r="D195" s="372"/>
      <c r="E195" s="372"/>
      <c r="F195" s="372"/>
      <c r="G195" s="372"/>
      <c r="H195" s="372"/>
      <c r="I195" s="372"/>
      <c r="J195" s="372"/>
      <c r="K195" s="372"/>
      <c r="L195" s="372"/>
      <c r="M195" s="372"/>
      <c r="N195" s="372"/>
      <c r="O195" s="372"/>
      <c r="P195" s="372"/>
      <c r="Q195" s="372"/>
      <c r="R195" s="372"/>
      <c r="S195" s="372"/>
      <c r="T195" s="372"/>
      <c r="U195" s="372"/>
      <c r="V195" s="372"/>
      <c r="W195" s="372"/>
      <c r="X195" s="372"/>
      <c r="Y195" s="372"/>
      <c r="Z195" s="372"/>
      <c r="AA195" s="372"/>
      <c r="AB195" s="372"/>
      <c r="AC195" s="372"/>
      <c r="AD195" s="372"/>
      <c r="AE195" s="372"/>
      <c r="AF195" s="372"/>
      <c r="AG195" s="372"/>
      <c r="AH195" s="372"/>
      <c r="AI195" s="372"/>
      <c r="AJ195" s="372"/>
      <c r="AK195" s="372"/>
      <c r="AL195" s="372"/>
      <c r="AM195" s="372"/>
      <c r="AN195" s="372"/>
      <c r="AO195" s="372"/>
    </row>
    <row r="196" spans="4:41">
      <c r="D196" s="372"/>
      <c r="E196" s="372"/>
      <c r="F196" s="372"/>
      <c r="G196" s="372"/>
      <c r="H196" s="372"/>
      <c r="I196" s="372"/>
      <c r="J196" s="372"/>
      <c r="K196" s="372"/>
      <c r="L196" s="372"/>
      <c r="M196" s="372"/>
      <c r="N196" s="372"/>
      <c r="O196" s="372"/>
      <c r="P196" s="372"/>
      <c r="Q196" s="372"/>
      <c r="R196" s="372"/>
      <c r="S196" s="372"/>
      <c r="T196" s="372"/>
      <c r="U196" s="372"/>
      <c r="V196" s="372"/>
      <c r="W196" s="372"/>
      <c r="X196" s="372"/>
      <c r="Y196" s="372"/>
      <c r="Z196" s="372"/>
      <c r="AA196" s="372"/>
      <c r="AB196" s="372"/>
      <c r="AC196" s="372"/>
      <c r="AD196" s="372"/>
      <c r="AE196" s="372"/>
      <c r="AF196" s="372"/>
      <c r="AG196" s="372"/>
      <c r="AH196" s="372"/>
      <c r="AI196" s="372"/>
      <c r="AJ196" s="372"/>
      <c r="AK196" s="372"/>
      <c r="AL196" s="372"/>
      <c r="AM196" s="372"/>
      <c r="AN196" s="372"/>
      <c r="AO196" s="372"/>
    </row>
    <row r="197" spans="4:41">
      <c r="D197" s="372"/>
      <c r="E197" s="372"/>
      <c r="F197" s="372"/>
      <c r="G197" s="372"/>
      <c r="H197" s="372"/>
      <c r="I197" s="372"/>
      <c r="J197" s="372"/>
      <c r="K197" s="372"/>
      <c r="L197" s="372"/>
      <c r="M197" s="372"/>
      <c r="N197" s="372"/>
      <c r="O197" s="372"/>
      <c r="P197" s="372"/>
      <c r="Q197" s="372"/>
      <c r="R197" s="372"/>
      <c r="S197" s="372"/>
      <c r="T197" s="372"/>
      <c r="U197" s="372"/>
      <c r="V197" s="372"/>
      <c r="W197" s="372"/>
      <c r="X197" s="372"/>
      <c r="Y197" s="372"/>
      <c r="Z197" s="372"/>
      <c r="AA197" s="372"/>
      <c r="AB197" s="372"/>
      <c r="AC197" s="372"/>
      <c r="AD197" s="372"/>
      <c r="AE197" s="372"/>
      <c r="AF197" s="372"/>
      <c r="AG197" s="372"/>
      <c r="AH197" s="372"/>
      <c r="AI197" s="372"/>
      <c r="AJ197" s="372"/>
      <c r="AK197" s="372"/>
      <c r="AL197" s="372"/>
      <c r="AM197" s="372"/>
      <c r="AN197" s="372"/>
      <c r="AO197" s="372"/>
    </row>
    <row r="198" spans="4:41">
      <c r="D198" s="372"/>
      <c r="E198" s="372"/>
      <c r="F198" s="372"/>
      <c r="G198" s="372"/>
      <c r="H198" s="372"/>
      <c r="I198" s="372"/>
      <c r="J198" s="372"/>
      <c r="K198" s="372"/>
      <c r="L198" s="372"/>
      <c r="M198" s="372"/>
      <c r="N198" s="372"/>
      <c r="O198" s="372"/>
      <c r="P198" s="372"/>
      <c r="Q198" s="372"/>
      <c r="R198" s="372"/>
      <c r="S198" s="372"/>
      <c r="T198" s="372"/>
      <c r="U198" s="372"/>
      <c r="V198" s="372"/>
      <c r="W198" s="372"/>
      <c r="X198" s="372"/>
      <c r="Y198" s="372"/>
      <c r="Z198" s="372"/>
      <c r="AA198" s="372"/>
      <c r="AB198" s="372"/>
      <c r="AC198" s="372"/>
      <c r="AD198" s="372"/>
      <c r="AE198" s="372"/>
      <c r="AF198" s="372"/>
      <c r="AG198" s="372"/>
      <c r="AH198" s="372"/>
      <c r="AI198" s="372"/>
      <c r="AJ198" s="372"/>
      <c r="AK198" s="372"/>
      <c r="AL198" s="372"/>
      <c r="AM198" s="372"/>
      <c r="AN198" s="372"/>
      <c r="AO198" s="372"/>
    </row>
    <row r="199" spans="4:41">
      <c r="D199" s="372"/>
      <c r="E199" s="372"/>
      <c r="F199" s="372"/>
      <c r="G199" s="372"/>
      <c r="H199" s="372"/>
      <c r="I199" s="372"/>
      <c r="J199" s="372"/>
      <c r="K199" s="372"/>
      <c r="L199" s="372"/>
      <c r="M199" s="372"/>
      <c r="N199" s="372"/>
      <c r="O199" s="372"/>
      <c r="P199" s="372"/>
      <c r="Q199" s="372"/>
      <c r="R199" s="372"/>
      <c r="S199" s="372"/>
      <c r="T199" s="372"/>
      <c r="U199" s="372"/>
      <c r="V199" s="372"/>
      <c r="W199" s="372"/>
      <c r="X199" s="372"/>
      <c r="Y199" s="372"/>
      <c r="Z199" s="372"/>
      <c r="AA199" s="372"/>
      <c r="AB199" s="372"/>
      <c r="AC199" s="372"/>
      <c r="AD199" s="372"/>
      <c r="AE199" s="372"/>
      <c r="AF199" s="372"/>
      <c r="AG199" s="372"/>
      <c r="AH199" s="372"/>
      <c r="AI199" s="372"/>
      <c r="AJ199" s="372"/>
      <c r="AK199" s="372"/>
      <c r="AL199" s="372"/>
      <c r="AM199" s="372"/>
      <c r="AN199" s="372"/>
      <c r="AO199" s="372"/>
    </row>
    <row r="200" spans="4:41">
      <c r="D200" s="372"/>
      <c r="E200" s="372"/>
      <c r="F200" s="372"/>
      <c r="G200" s="372"/>
      <c r="H200" s="372"/>
      <c r="I200" s="372"/>
      <c r="J200" s="372"/>
      <c r="K200" s="372"/>
      <c r="L200" s="372"/>
      <c r="M200" s="372"/>
      <c r="N200" s="372"/>
      <c r="O200" s="372"/>
      <c r="P200" s="372"/>
      <c r="Q200" s="372"/>
      <c r="R200" s="372"/>
      <c r="S200" s="372"/>
      <c r="T200" s="372"/>
      <c r="U200" s="372"/>
      <c r="V200" s="372"/>
      <c r="W200" s="372"/>
      <c r="X200" s="372"/>
      <c r="Y200" s="372"/>
      <c r="Z200" s="372"/>
      <c r="AA200" s="372"/>
      <c r="AB200" s="372"/>
      <c r="AC200" s="372"/>
      <c r="AD200" s="372"/>
      <c r="AE200" s="372"/>
      <c r="AF200" s="372"/>
      <c r="AG200" s="372"/>
      <c r="AH200" s="372"/>
      <c r="AI200" s="372"/>
      <c r="AJ200" s="372"/>
      <c r="AK200" s="372"/>
      <c r="AL200" s="372"/>
      <c r="AM200" s="372"/>
      <c r="AN200" s="372"/>
      <c r="AO200" s="372"/>
    </row>
    <row r="201" spans="4:41">
      <c r="D201" s="372"/>
      <c r="E201" s="372"/>
      <c r="F201" s="372"/>
      <c r="G201" s="372"/>
      <c r="H201" s="372"/>
      <c r="I201" s="372"/>
      <c r="J201" s="372"/>
      <c r="K201" s="372"/>
      <c r="L201" s="372"/>
      <c r="M201" s="372"/>
      <c r="N201" s="372"/>
      <c r="O201" s="372"/>
      <c r="P201" s="372"/>
      <c r="Q201" s="372"/>
      <c r="R201" s="372"/>
      <c r="S201" s="372"/>
      <c r="T201" s="372"/>
      <c r="U201" s="372"/>
      <c r="V201" s="372"/>
      <c r="W201" s="372"/>
      <c r="X201" s="372"/>
      <c r="Y201" s="372"/>
      <c r="Z201" s="372"/>
      <c r="AA201" s="372"/>
      <c r="AB201" s="372"/>
      <c r="AC201" s="372"/>
      <c r="AD201" s="372"/>
      <c r="AE201" s="372"/>
      <c r="AF201" s="372"/>
      <c r="AG201" s="372"/>
      <c r="AH201" s="372"/>
      <c r="AI201" s="372"/>
      <c r="AJ201" s="372"/>
      <c r="AK201" s="372"/>
      <c r="AL201" s="372"/>
      <c r="AM201" s="372"/>
      <c r="AN201" s="372"/>
      <c r="AO201" s="372"/>
    </row>
    <row r="202" spans="4:41">
      <c r="D202" s="372"/>
      <c r="E202" s="372"/>
      <c r="F202" s="372"/>
      <c r="G202" s="372"/>
      <c r="H202" s="372"/>
      <c r="I202" s="372"/>
      <c r="J202" s="372"/>
      <c r="K202" s="372"/>
      <c r="L202" s="372"/>
      <c r="M202" s="372"/>
      <c r="N202" s="372"/>
      <c r="O202" s="372"/>
      <c r="P202" s="372"/>
      <c r="Q202" s="372"/>
      <c r="R202" s="372"/>
      <c r="S202" s="372"/>
      <c r="T202" s="372"/>
      <c r="U202" s="372"/>
      <c r="V202" s="372"/>
      <c r="W202" s="372"/>
      <c r="X202" s="372"/>
      <c r="Y202" s="372"/>
      <c r="Z202" s="372"/>
      <c r="AA202" s="372"/>
      <c r="AB202" s="372"/>
      <c r="AC202" s="372"/>
      <c r="AD202" s="372"/>
      <c r="AE202" s="372"/>
      <c r="AF202" s="372"/>
      <c r="AG202" s="372"/>
      <c r="AH202" s="372"/>
      <c r="AI202" s="372"/>
      <c r="AJ202" s="372"/>
      <c r="AK202" s="372"/>
      <c r="AL202" s="372"/>
      <c r="AM202" s="372"/>
      <c r="AN202" s="372"/>
      <c r="AO202" s="372"/>
    </row>
    <row r="203" spans="4:41">
      <c r="D203" s="372"/>
      <c r="E203" s="372"/>
      <c r="F203" s="372"/>
      <c r="G203" s="372"/>
      <c r="H203" s="372"/>
      <c r="I203" s="372"/>
      <c r="J203" s="372"/>
      <c r="K203" s="372"/>
      <c r="L203" s="372"/>
      <c r="M203" s="372"/>
      <c r="N203" s="372"/>
      <c r="O203" s="372"/>
      <c r="P203" s="372"/>
      <c r="Q203" s="372"/>
      <c r="R203" s="372"/>
      <c r="S203" s="372"/>
      <c r="T203" s="372"/>
      <c r="U203" s="372"/>
      <c r="V203" s="372"/>
      <c r="W203" s="372"/>
      <c r="X203" s="372"/>
      <c r="Y203" s="372"/>
      <c r="Z203" s="372"/>
      <c r="AA203" s="372"/>
      <c r="AB203" s="372"/>
      <c r="AC203" s="372"/>
      <c r="AD203" s="372"/>
      <c r="AE203" s="372"/>
      <c r="AF203" s="372"/>
      <c r="AG203" s="372"/>
      <c r="AH203" s="372"/>
      <c r="AI203" s="372"/>
      <c r="AJ203" s="372"/>
      <c r="AK203" s="372"/>
      <c r="AL203" s="372"/>
      <c r="AM203" s="372"/>
      <c r="AN203" s="372"/>
      <c r="AO203" s="372"/>
    </row>
    <row r="204" spans="4:41">
      <c r="D204" s="372"/>
      <c r="E204" s="372"/>
      <c r="F204" s="372"/>
      <c r="G204" s="372"/>
      <c r="H204" s="372"/>
      <c r="I204" s="372"/>
      <c r="J204" s="372"/>
      <c r="K204" s="372"/>
      <c r="L204" s="372"/>
      <c r="M204" s="372"/>
      <c r="N204" s="372"/>
      <c r="O204" s="372"/>
      <c r="P204" s="372"/>
      <c r="Q204" s="372"/>
      <c r="R204" s="372"/>
      <c r="S204" s="372"/>
      <c r="T204" s="372"/>
      <c r="U204" s="372"/>
      <c r="V204" s="372"/>
      <c r="W204" s="372"/>
      <c r="X204" s="372"/>
      <c r="Y204" s="372"/>
      <c r="Z204" s="372"/>
      <c r="AA204" s="372"/>
      <c r="AB204" s="372"/>
      <c r="AC204" s="372"/>
      <c r="AD204" s="372"/>
      <c r="AE204" s="372"/>
      <c r="AF204" s="372"/>
      <c r="AG204" s="372"/>
      <c r="AH204" s="372"/>
      <c r="AI204" s="372"/>
      <c r="AJ204" s="372"/>
      <c r="AK204" s="372"/>
      <c r="AL204" s="372"/>
      <c r="AM204" s="372"/>
      <c r="AN204" s="372"/>
      <c r="AO204" s="372"/>
    </row>
    <row r="205" spans="4:41">
      <c r="D205" s="372"/>
      <c r="E205" s="372"/>
      <c r="F205" s="372"/>
      <c r="G205" s="372"/>
      <c r="H205" s="372"/>
      <c r="I205" s="372"/>
      <c r="J205" s="372"/>
      <c r="K205" s="372"/>
      <c r="L205" s="372"/>
      <c r="M205" s="372"/>
      <c r="N205" s="372"/>
      <c r="O205" s="372"/>
      <c r="P205" s="372"/>
      <c r="Q205" s="372"/>
      <c r="R205" s="372"/>
      <c r="S205" s="372"/>
      <c r="T205" s="372"/>
      <c r="U205" s="372"/>
      <c r="V205" s="372"/>
      <c r="W205" s="372"/>
      <c r="X205" s="372"/>
      <c r="Y205" s="372"/>
      <c r="Z205" s="372"/>
      <c r="AA205" s="372"/>
      <c r="AB205" s="372"/>
      <c r="AC205" s="372"/>
      <c r="AD205" s="372"/>
      <c r="AE205" s="372"/>
      <c r="AF205" s="372"/>
      <c r="AG205" s="372"/>
      <c r="AH205" s="372"/>
      <c r="AI205" s="372"/>
      <c r="AJ205" s="372"/>
      <c r="AK205" s="372"/>
      <c r="AL205" s="372"/>
      <c r="AM205" s="372"/>
      <c r="AN205" s="372"/>
      <c r="AO205" s="372"/>
    </row>
    <row r="206" spans="4:41">
      <c r="D206" s="372"/>
      <c r="E206" s="372"/>
      <c r="F206" s="372"/>
      <c r="G206" s="372"/>
      <c r="H206" s="372"/>
      <c r="I206" s="372"/>
      <c r="J206" s="372"/>
      <c r="K206" s="372"/>
      <c r="L206" s="372"/>
      <c r="M206" s="372"/>
      <c r="N206" s="372"/>
      <c r="O206" s="372"/>
      <c r="P206" s="372"/>
      <c r="Q206" s="372"/>
      <c r="R206" s="372"/>
      <c r="S206" s="372"/>
      <c r="T206" s="372"/>
      <c r="U206" s="372"/>
      <c r="V206" s="372"/>
      <c r="W206" s="372"/>
      <c r="X206" s="372"/>
      <c r="Y206" s="372"/>
      <c r="Z206" s="372"/>
      <c r="AA206" s="372"/>
      <c r="AB206" s="372"/>
      <c r="AC206" s="372"/>
      <c r="AD206" s="372"/>
      <c r="AE206" s="372"/>
      <c r="AF206" s="372"/>
      <c r="AG206" s="372"/>
      <c r="AH206" s="372"/>
      <c r="AI206" s="372"/>
      <c r="AJ206" s="372"/>
      <c r="AK206" s="372"/>
      <c r="AL206" s="372"/>
      <c r="AM206" s="372"/>
      <c r="AN206" s="372"/>
      <c r="AO206" s="372"/>
    </row>
    <row r="207" spans="4:41">
      <c r="D207" s="372"/>
      <c r="E207" s="372"/>
      <c r="F207" s="372"/>
      <c r="G207" s="372"/>
      <c r="H207" s="372"/>
      <c r="I207" s="372"/>
      <c r="J207" s="372"/>
      <c r="K207" s="372"/>
      <c r="L207" s="372"/>
      <c r="M207" s="372"/>
      <c r="N207" s="372"/>
      <c r="O207" s="372"/>
      <c r="P207" s="372"/>
      <c r="Q207" s="372"/>
      <c r="R207" s="372"/>
      <c r="S207" s="372"/>
      <c r="T207" s="372"/>
      <c r="U207" s="372"/>
      <c r="V207" s="372"/>
      <c r="W207" s="372"/>
      <c r="X207" s="372"/>
      <c r="Y207" s="372"/>
      <c r="Z207" s="372"/>
      <c r="AA207" s="372"/>
      <c r="AB207" s="372"/>
      <c r="AC207" s="372"/>
      <c r="AD207" s="372"/>
      <c r="AE207" s="372"/>
      <c r="AF207" s="372"/>
      <c r="AG207" s="372"/>
      <c r="AH207" s="372"/>
      <c r="AI207" s="372"/>
      <c r="AJ207" s="372"/>
      <c r="AK207" s="372"/>
      <c r="AL207" s="372"/>
      <c r="AM207" s="372"/>
      <c r="AN207" s="372"/>
      <c r="AO207" s="372"/>
    </row>
    <row r="208" spans="4:41">
      <c r="D208" s="372"/>
      <c r="E208" s="372"/>
      <c r="F208" s="372"/>
      <c r="G208" s="372"/>
      <c r="H208" s="372"/>
      <c r="I208" s="372"/>
      <c r="J208" s="372"/>
      <c r="K208" s="372"/>
      <c r="L208" s="372"/>
      <c r="M208" s="372"/>
      <c r="N208" s="372"/>
      <c r="O208" s="372"/>
      <c r="P208" s="372"/>
      <c r="Q208" s="372"/>
      <c r="R208" s="372"/>
      <c r="S208" s="372"/>
      <c r="T208" s="372"/>
      <c r="U208" s="372"/>
      <c r="V208" s="372"/>
      <c r="W208" s="372"/>
      <c r="X208" s="372"/>
      <c r="Y208" s="372"/>
      <c r="Z208" s="372"/>
      <c r="AA208" s="372"/>
      <c r="AB208" s="372"/>
      <c r="AC208" s="372"/>
      <c r="AD208" s="372"/>
      <c r="AE208" s="372"/>
      <c r="AF208" s="372"/>
      <c r="AG208" s="372"/>
      <c r="AH208" s="372"/>
      <c r="AI208" s="372"/>
      <c r="AJ208" s="372"/>
      <c r="AK208" s="372"/>
      <c r="AL208" s="372"/>
      <c r="AM208" s="372"/>
      <c r="AN208" s="372"/>
      <c r="AO208" s="372"/>
    </row>
    <row r="209" spans="4:41">
      <c r="D209" s="372"/>
      <c r="E209" s="372"/>
      <c r="F209" s="372"/>
      <c r="G209" s="372"/>
      <c r="H209" s="372"/>
      <c r="I209" s="372"/>
      <c r="J209" s="372"/>
      <c r="K209" s="372"/>
      <c r="L209" s="372"/>
      <c r="M209" s="372"/>
      <c r="N209" s="372"/>
      <c r="O209" s="372"/>
      <c r="P209" s="372"/>
      <c r="Q209" s="372"/>
      <c r="R209" s="372"/>
      <c r="S209" s="372"/>
      <c r="T209" s="372"/>
      <c r="U209" s="372"/>
      <c r="V209" s="372"/>
      <c r="W209" s="372"/>
      <c r="X209" s="372"/>
      <c r="Y209" s="372"/>
      <c r="Z209" s="372"/>
      <c r="AA209" s="372"/>
      <c r="AB209" s="372"/>
      <c r="AC209" s="372"/>
      <c r="AD209" s="372"/>
      <c r="AE209" s="372"/>
      <c r="AF209" s="372"/>
      <c r="AG209" s="372"/>
      <c r="AH209" s="372"/>
      <c r="AI209" s="372"/>
      <c r="AJ209" s="372"/>
      <c r="AK209" s="372"/>
      <c r="AL209" s="372"/>
      <c r="AM209" s="372"/>
      <c r="AN209" s="372"/>
      <c r="AO209" s="372"/>
    </row>
    <row r="210" spans="4:41">
      <c r="D210" s="372"/>
      <c r="E210" s="372"/>
      <c r="F210" s="372"/>
      <c r="G210" s="372"/>
      <c r="H210" s="372"/>
      <c r="I210" s="372"/>
      <c r="J210" s="372"/>
      <c r="K210" s="372"/>
      <c r="L210" s="372"/>
      <c r="M210" s="372"/>
      <c r="N210" s="372"/>
      <c r="O210" s="372"/>
      <c r="P210" s="372"/>
      <c r="Q210" s="372"/>
      <c r="R210" s="372"/>
      <c r="S210" s="372"/>
      <c r="T210" s="372"/>
      <c r="U210" s="372"/>
      <c r="V210" s="372"/>
      <c r="W210" s="372"/>
      <c r="X210" s="372"/>
      <c r="Y210" s="372"/>
      <c r="Z210" s="372"/>
      <c r="AA210" s="372"/>
      <c r="AB210" s="372"/>
      <c r="AC210" s="372"/>
      <c r="AD210" s="372"/>
      <c r="AE210" s="372"/>
      <c r="AF210" s="372"/>
      <c r="AG210" s="372"/>
      <c r="AH210" s="372"/>
      <c r="AI210" s="372"/>
      <c r="AJ210" s="372"/>
      <c r="AK210" s="372"/>
      <c r="AL210" s="372"/>
      <c r="AM210" s="372"/>
      <c r="AN210" s="372"/>
      <c r="AO210" s="372"/>
    </row>
    <row r="211" spans="4:41">
      <c r="D211" s="372"/>
      <c r="E211" s="372"/>
      <c r="F211" s="372"/>
      <c r="G211" s="372"/>
      <c r="H211" s="372"/>
      <c r="I211" s="372"/>
      <c r="J211" s="372"/>
      <c r="K211" s="372"/>
      <c r="L211" s="372"/>
      <c r="M211" s="372"/>
      <c r="N211" s="372"/>
      <c r="O211" s="372"/>
      <c r="P211" s="372"/>
      <c r="Q211" s="372"/>
      <c r="R211" s="372"/>
      <c r="S211" s="372"/>
      <c r="T211" s="372"/>
      <c r="U211" s="372"/>
      <c r="V211" s="372"/>
      <c r="W211" s="372"/>
      <c r="X211" s="372"/>
      <c r="Y211" s="372"/>
      <c r="Z211" s="372"/>
      <c r="AA211" s="372"/>
      <c r="AB211" s="372"/>
      <c r="AC211" s="372"/>
      <c r="AD211" s="372"/>
      <c r="AE211" s="372"/>
      <c r="AF211" s="372"/>
      <c r="AG211" s="372"/>
      <c r="AH211" s="372"/>
      <c r="AI211" s="372"/>
      <c r="AJ211" s="372"/>
      <c r="AK211" s="372"/>
      <c r="AL211" s="372"/>
      <c r="AM211" s="372"/>
      <c r="AN211" s="372"/>
      <c r="AO211" s="372"/>
    </row>
    <row r="212" spans="4:41">
      <c r="D212" s="372"/>
      <c r="E212" s="372"/>
      <c r="F212" s="372"/>
      <c r="G212" s="372"/>
      <c r="H212" s="372"/>
      <c r="I212" s="372"/>
      <c r="J212" s="372"/>
      <c r="K212" s="372"/>
      <c r="L212" s="372"/>
      <c r="M212" s="372"/>
      <c r="N212" s="372"/>
      <c r="O212" s="372"/>
      <c r="P212" s="372"/>
      <c r="Q212" s="372"/>
      <c r="R212" s="372"/>
      <c r="S212" s="372"/>
      <c r="T212" s="372"/>
      <c r="U212" s="372"/>
      <c r="V212" s="372"/>
      <c r="W212" s="372"/>
      <c r="X212" s="372"/>
      <c r="Y212" s="372"/>
      <c r="Z212" s="372"/>
      <c r="AA212" s="372"/>
      <c r="AB212" s="372"/>
      <c r="AC212" s="372"/>
      <c r="AD212" s="372"/>
      <c r="AE212" s="372"/>
      <c r="AF212" s="372"/>
      <c r="AG212" s="372"/>
      <c r="AH212" s="372"/>
      <c r="AI212" s="372"/>
      <c r="AJ212" s="372"/>
      <c r="AK212" s="372"/>
      <c r="AL212" s="372"/>
      <c r="AM212" s="372"/>
      <c r="AN212" s="372"/>
      <c r="AO212" s="372"/>
    </row>
    <row r="213" spans="4:41">
      <c r="D213" s="372"/>
      <c r="E213" s="372"/>
      <c r="F213" s="372"/>
      <c r="G213" s="372"/>
      <c r="H213" s="372"/>
      <c r="I213" s="372"/>
      <c r="J213" s="372"/>
      <c r="K213" s="372"/>
      <c r="L213" s="372"/>
      <c r="M213" s="372"/>
      <c r="N213" s="372"/>
      <c r="O213" s="372"/>
      <c r="P213" s="372"/>
      <c r="Q213" s="372"/>
      <c r="R213" s="372"/>
      <c r="S213" s="372"/>
      <c r="T213" s="372"/>
      <c r="U213" s="372"/>
      <c r="V213" s="372"/>
      <c r="W213" s="372"/>
      <c r="X213" s="372"/>
      <c r="Y213" s="372"/>
      <c r="Z213" s="372"/>
      <c r="AA213" s="372"/>
      <c r="AB213" s="372"/>
      <c r="AC213" s="372"/>
      <c r="AD213" s="372"/>
      <c r="AE213" s="372"/>
      <c r="AF213" s="372"/>
      <c r="AG213" s="372"/>
      <c r="AH213" s="372"/>
      <c r="AI213" s="372"/>
      <c r="AJ213" s="372"/>
      <c r="AK213" s="372"/>
      <c r="AL213" s="372"/>
      <c r="AM213" s="372"/>
      <c r="AN213" s="372"/>
      <c r="AO213" s="372"/>
    </row>
    <row r="214" spans="4:41">
      <c r="D214" s="372"/>
      <c r="E214" s="372"/>
      <c r="F214" s="372"/>
      <c r="G214" s="372"/>
      <c r="H214" s="372"/>
      <c r="I214" s="372"/>
      <c r="J214" s="372"/>
      <c r="K214" s="372"/>
      <c r="L214" s="372"/>
      <c r="M214" s="372"/>
      <c r="N214" s="372"/>
      <c r="O214" s="372"/>
      <c r="P214" s="372"/>
      <c r="Q214" s="372"/>
      <c r="R214" s="372"/>
      <c r="S214" s="372"/>
      <c r="T214" s="372"/>
      <c r="U214" s="372"/>
      <c r="V214" s="372"/>
      <c r="W214" s="372"/>
      <c r="X214" s="372"/>
      <c r="Y214" s="372"/>
      <c r="Z214" s="372"/>
      <c r="AA214" s="372"/>
      <c r="AB214" s="372"/>
      <c r="AC214" s="372"/>
      <c r="AD214" s="372"/>
      <c r="AE214" s="372"/>
      <c r="AF214" s="372"/>
      <c r="AG214" s="372"/>
      <c r="AH214" s="372"/>
      <c r="AI214" s="372"/>
      <c r="AJ214" s="372"/>
      <c r="AK214" s="372"/>
      <c r="AL214" s="372"/>
      <c r="AM214" s="372"/>
      <c r="AN214" s="372"/>
      <c r="AO214" s="372"/>
    </row>
    <row r="215" spans="4:41">
      <c r="D215" s="372"/>
      <c r="E215" s="372"/>
      <c r="F215" s="372"/>
      <c r="G215" s="372"/>
      <c r="H215" s="372"/>
      <c r="I215" s="372"/>
      <c r="J215" s="372"/>
      <c r="K215" s="372"/>
      <c r="L215" s="372"/>
      <c r="M215" s="372"/>
      <c r="N215" s="372"/>
      <c r="O215" s="372"/>
      <c r="P215" s="372"/>
      <c r="Q215" s="372"/>
      <c r="R215" s="372"/>
      <c r="S215" s="372"/>
      <c r="T215" s="372"/>
      <c r="U215" s="372"/>
      <c r="V215" s="372"/>
      <c r="W215" s="372"/>
      <c r="X215" s="372"/>
      <c r="Y215" s="372"/>
      <c r="Z215" s="372"/>
      <c r="AA215" s="372"/>
      <c r="AB215" s="372"/>
      <c r="AC215" s="372"/>
      <c r="AD215" s="372"/>
      <c r="AE215" s="372"/>
      <c r="AF215" s="372"/>
      <c r="AG215" s="372"/>
      <c r="AH215" s="372"/>
      <c r="AI215" s="372"/>
      <c r="AJ215" s="372"/>
      <c r="AK215" s="372"/>
      <c r="AL215" s="372"/>
      <c r="AM215" s="372"/>
      <c r="AN215" s="372"/>
      <c r="AO215" s="372"/>
    </row>
    <row r="216" spans="4:41">
      <c r="D216" s="372"/>
      <c r="E216" s="372"/>
      <c r="F216" s="372"/>
      <c r="G216" s="372"/>
      <c r="H216" s="372"/>
      <c r="I216" s="372"/>
      <c r="J216" s="372"/>
      <c r="K216" s="372"/>
      <c r="L216" s="372"/>
      <c r="M216" s="372"/>
      <c r="N216" s="372"/>
      <c r="O216" s="372"/>
      <c r="P216" s="372"/>
      <c r="Q216" s="372"/>
      <c r="R216" s="372"/>
      <c r="S216" s="372"/>
      <c r="T216" s="372"/>
      <c r="U216" s="372"/>
      <c r="V216" s="372"/>
      <c r="W216" s="372"/>
      <c r="X216" s="372"/>
      <c r="Y216" s="372"/>
      <c r="Z216" s="372"/>
      <c r="AA216" s="372"/>
      <c r="AB216" s="372"/>
      <c r="AC216" s="372"/>
      <c r="AD216" s="372"/>
      <c r="AE216" s="372"/>
      <c r="AF216" s="372"/>
      <c r="AG216" s="372"/>
      <c r="AH216" s="372"/>
      <c r="AI216" s="372"/>
      <c r="AJ216" s="372"/>
      <c r="AK216" s="372"/>
      <c r="AL216" s="372"/>
      <c r="AM216" s="372"/>
      <c r="AN216" s="372"/>
      <c r="AO216" s="372"/>
    </row>
    <row r="217" spans="4:41">
      <c r="D217" s="372"/>
      <c r="E217" s="372"/>
      <c r="F217" s="372"/>
      <c r="G217" s="372"/>
      <c r="H217" s="372"/>
      <c r="I217" s="372"/>
      <c r="J217" s="372"/>
      <c r="K217" s="372"/>
      <c r="L217" s="372"/>
      <c r="M217" s="372"/>
      <c r="N217" s="372"/>
      <c r="O217" s="372"/>
      <c r="P217" s="372"/>
      <c r="Q217" s="372"/>
      <c r="R217" s="372"/>
      <c r="S217" s="372"/>
      <c r="T217" s="372"/>
      <c r="U217" s="372"/>
      <c r="V217" s="372"/>
      <c r="W217" s="372"/>
      <c r="X217" s="372"/>
      <c r="Y217" s="372"/>
      <c r="Z217" s="372"/>
      <c r="AA217" s="372"/>
      <c r="AB217" s="372"/>
      <c r="AC217" s="372"/>
      <c r="AD217" s="372"/>
      <c r="AE217" s="372"/>
      <c r="AF217" s="372"/>
      <c r="AG217" s="372"/>
      <c r="AH217" s="372"/>
      <c r="AI217" s="372"/>
      <c r="AJ217" s="372"/>
      <c r="AK217" s="372"/>
      <c r="AL217" s="372"/>
      <c r="AM217" s="372"/>
      <c r="AN217" s="372"/>
      <c r="AO217" s="372"/>
    </row>
    <row r="218" spans="4:41">
      <c r="D218" s="372"/>
      <c r="E218" s="372"/>
      <c r="F218" s="372"/>
      <c r="G218" s="372"/>
      <c r="H218" s="372"/>
      <c r="I218" s="372"/>
      <c r="J218" s="372"/>
      <c r="K218" s="372"/>
      <c r="L218" s="372"/>
      <c r="M218" s="372"/>
      <c r="N218" s="372"/>
      <c r="O218" s="372"/>
      <c r="P218" s="372"/>
      <c r="Q218" s="372"/>
      <c r="R218" s="372"/>
      <c r="S218" s="372"/>
      <c r="T218" s="372"/>
      <c r="U218" s="372"/>
      <c r="V218" s="372"/>
      <c r="W218" s="372"/>
      <c r="X218" s="372"/>
      <c r="Y218" s="372"/>
      <c r="Z218" s="372"/>
      <c r="AA218" s="372"/>
      <c r="AB218" s="372"/>
      <c r="AC218" s="372"/>
      <c r="AD218" s="372"/>
      <c r="AE218" s="372"/>
      <c r="AF218" s="372"/>
      <c r="AG218" s="372"/>
      <c r="AH218" s="372"/>
      <c r="AI218" s="372"/>
      <c r="AJ218" s="372"/>
      <c r="AK218" s="372"/>
      <c r="AL218" s="372"/>
      <c r="AM218" s="372"/>
      <c r="AN218" s="372"/>
      <c r="AO218" s="372"/>
    </row>
    <row r="219" spans="4:41">
      <c r="D219" s="372"/>
      <c r="E219" s="372"/>
      <c r="F219" s="372"/>
      <c r="G219" s="372"/>
      <c r="H219" s="372"/>
      <c r="I219" s="372"/>
      <c r="J219" s="372"/>
      <c r="K219" s="372"/>
      <c r="L219" s="372"/>
      <c r="M219" s="372"/>
      <c r="N219" s="372"/>
      <c r="O219" s="372"/>
      <c r="P219" s="372"/>
      <c r="Q219" s="372"/>
      <c r="R219" s="372"/>
      <c r="S219" s="372"/>
      <c r="T219" s="372"/>
      <c r="U219" s="372"/>
      <c r="V219" s="372"/>
      <c r="W219" s="372"/>
      <c r="X219" s="372"/>
      <c r="Y219" s="372"/>
      <c r="Z219" s="372"/>
      <c r="AA219" s="372"/>
      <c r="AB219" s="372"/>
      <c r="AC219" s="372"/>
      <c r="AD219" s="372"/>
      <c r="AE219" s="372"/>
      <c r="AF219" s="372"/>
      <c r="AG219" s="372"/>
      <c r="AH219" s="372"/>
      <c r="AI219" s="372"/>
      <c r="AJ219" s="372"/>
      <c r="AK219" s="372"/>
      <c r="AL219" s="372"/>
      <c r="AM219" s="372"/>
      <c r="AN219" s="372"/>
      <c r="AO219" s="372"/>
    </row>
    <row r="220" spans="4:41">
      <c r="D220" s="372"/>
      <c r="E220" s="372"/>
      <c r="F220" s="372"/>
      <c r="G220" s="372"/>
      <c r="H220" s="372"/>
      <c r="I220" s="372"/>
      <c r="J220" s="372"/>
      <c r="K220" s="372"/>
      <c r="L220" s="372"/>
      <c r="M220" s="372"/>
      <c r="N220" s="372"/>
      <c r="O220" s="372"/>
      <c r="P220" s="372"/>
      <c r="Q220" s="372"/>
      <c r="R220" s="372"/>
      <c r="S220" s="372"/>
      <c r="T220" s="372"/>
      <c r="U220" s="372"/>
      <c r="V220" s="372"/>
      <c r="W220" s="372"/>
      <c r="X220" s="372"/>
      <c r="Y220" s="372"/>
      <c r="Z220" s="372"/>
      <c r="AA220" s="372"/>
      <c r="AB220" s="372"/>
      <c r="AC220" s="372"/>
      <c r="AD220" s="372"/>
      <c r="AE220" s="372"/>
      <c r="AF220" s="372"/>
      <c r="AG220" s="372"/>
      <c r="AH220" s="372"/>
      <c r="AI220" s="372"/>
      <c r="AJ220" s="372"/>
      <c r="AK220" s="372"/>
      <c r="AL220" s="372"/>
      <c r="AM220" s="372"/>
      <c r="AN220" s="372"/>
      <c r="AO220" s="372"/>
    </row>
  </sheetData>
  <sheetProtection password="CCE9" sheet="1" objects="1" scenarios="1" selectLockedCells="1"/>
  <customSheetViews>
    <customSheetView guid="{5F03DFA0-28D7-47AD-B673-73A3F942CCDA}">
      <selection activeCell="O136" sqref="O136"/>
      <rowBreaks count="2" manualBreakCount="2">
        <brk id="52" min="2" max="40" man="1"/>
        <brk id="100" min="2" max="40" man="1"/>
      </rowBreaks>
      <pageMargins left="0.70866141732283461" right="0.70866141732283461" top="0.59055118110236215" bottom="0.59055118110236215" header="0.31496062992125984" footer="0.31496062992125984"/>
      <printOptions horizontalCentered="1" verticalCentered="1"/>
      <pageSetup paperSize="9" scale="96" orientation="portrait" r:id="rId1"/>
    </customSheetView>
  </customSheetViews>
  <mergeCells count="63">
    <mergeCell ref="U6:AL6"/>
    <mergeCell ref="I10:N10"/>
    <mergeCell ref="P18:R18"/>
    <mergeCell ref="M12:AL12"/>
    <mergeCell ref="M15:AL15"/>
    <mergeCell ref="I15:K15"/>
    <mergeCell ref="I12:K12"/>
    <mergeCell ref="M16:AL16"/>
    <mergeCell ref="T18:AG18"/>
    <mergeCell ref="Y21:AH21"/>
    <mergeCell ref="I38:J38"/>
    <mergeCell ref="L38:M38"/>
    <mergeCell ref="O38:P38"/>
    <mergeCell ref="M60:AK60"/>
    <mergeCell ref="U54:AL54"/>
    <mergeCell ref="X41:AJ42"/>
    <mergeCell ref="H25:AC25"/>
    <mergeCell ref="G30:AL30"/>
    <mergeCell ref="I60:K60"/>
    <mergeCell ref="F31:AL31"/>
    <mergeCell ref="G38:H38"/>
    <mergeCell ref="P66:R66"/>
    <mergeCell ref="M111:AL111"/>
    <mergeCell ref="H26:AL26"/>
    <mergeCell ref="AI69:AJ69"/>
    <mergeCell ref="Y69:AH69"/>
    <mergeCell ref="M63:AL63"/>
    <mergeCell ref="H73:AC73"/>
    <mergeCell ref="H74:AL74"/>
    <mergeCell ref="T66:AG66"/>
    <mergeCell ref="G78:AL78"/>
    <mergeCell ref="M64:AK64"/>
    <mergeCell ref="I63:K63"/>
    <mergeCell ref="D163:N163"/>
    <mergeCell ref="E152:H153"/>
    <mergeCell ref="K153:V154"/>
    <mergeCell ref="T114:AG114"/>
    <mergeCell ref="P114:R114"/>
    <mergeCell ref="O134:P134"/>
    <mergeCell ref="W153:Z154"/>
    <mergeCell ref="E154:H155"/>
    <mergeCell ref="H122:AL122"/>
    <mergeCell ref="X137:AJ138"/>
    <mergeCell ref="E158:H158"/>
    <mergeCell ref="E161:H161"/>
    <mergeCell ref="L134:M134"/>
    <mergeCell ref="E159:H159"/>
    <mergeCell ref="H121:AC121"/>
    <mergeCell ref="F127:AL127"/>
    <mergeCell ref="I134:J134"/>
    <mergeCell ref="F79:AL79"/>
    <mergeCell ref="X89:AJ90"/>
    <mergeCell ref="I111:K111"/>
    <mergeCell ref="G126:AL126"/>
    <mergeCell ref="I108:K108"/>
    <mergeCell ref="U102:AL102"/>
    <mergeCell ref="AI117:AJ117"/>
    <mergeCell ref="Y117:AH117"/>
    <mergeCell ref="M112:AK112"/>
    <mergeCell ref="M108:AK108"/>
    <mergeCell ref="I86:J86"/>
    <mergeCell ref="L86:M86"/>
    <mergeCell ref="O86:P86"/>
  </mergeCells>
  <phoneticPr fontId="2"/>
  <dataValidations count="2">
    <dataValidation allowBlank="1" showErrorMessage="1" prompt="自署願います。" sqref="X41:AJ42"/>
    <dataValidation allowBlank="1" showErrorMessage="1" prompt="自署願います。" sqref="X89:AJ90 X137:AJ138"/>
  </dataValidations>
  <printOptions horizontalCentered="1" verticalCentered="1"/>
  <pageMargins left="0.70866141732283461" right="0.70866141732283461" top="0.59055118110236215" bottom="0.59055118110236215" header="0.31496062992125984" footer="0.31496062992125984"/>
  <pageSetup paperSize="9" scale="96" orientation="portrait" r:id="rId2"/>
  <rowBreaks count="2" manualBreakCount="2">
    <brk id="52" min="2" max="40" man="1"/>
    <brk id="100" min="2" max="40"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C1:AP62"/>
  <sheetViews>
    <sheetView view="pageBreakPreview" topLeftCell="A3" zoomScale="115" zoomScaleNormal="55" zoomScaleSheetLayoutView="115" workbookViewId="0">
      <selection activeCell="AQ3" sqref="A1:XFD1048576"/>
    </sheetView>
  </sheetViews>
  <sheetFormatPr defaultColWidth="9" defaultRowHeight="13.2"/>
  <cols>
    <col min="1" max="2" width="4.33203125" style="379" customWidth="1"/>
    <col min="3" max="8" width="2.33203125" style="379" customWidth="1"/>
    <col min="9" max="10" width="1.21875" style="379" customWidth="1"/>
    <col min="11" max="13" width="2.33203125" style="379" customWidth="1"/>
    <col min="14" max="15" width="1.21875" style="379" customWidth="1"/>
    <col min="16" max="39" width="2.33203125" style="379" customWidth="1"/>
    <col min="40" max="41" width="1.21875" style="379" customWidth="1"/>
    <col min="42" max="42" width="2.33203125" style="379" customWidth="1"/>
    <col min="43" max="16384" width="9" style="379"/>
  </cols>
  <sheetData>
    <row r="1" spans="3:42" ht="1.95" hidden="1" customHeight="1">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c r="AM1" s="378"/>
      <c r="AN1" s="378"/>
      <c r="AO1" s="378"/>
      <c r="AP1" s="378"/>
    </row>
    <row r="2" spans="3:42" ht="63" hidden="1" customHeight="1">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c r="AO2" s="378"/>
      <c r="AP2" s="378"/>
    </row>
    <row r="3" spans="3:42" ht="36" customHeight="1">
      <c r="C3" s="1126" t="s">
        <v>443</v>
      </c>
      <c r="D3" s="1126"/>
      <c r="E3" s="1126"/>
      <c r="F3" s="1126"/>
      <c r="G3" s="1126"/>
      <c r="H3" s="1126"/>
      <c r="I3" s="1126"/>
      <c r="J3" s="1126"/>
      <c r="K3" s="1126"/>
      <c r="L3" s="1126"/>
      <c r="M3" s="1126"/>
      <c r="N3" s="1126"/>
      <c r="O3" s="1126"/>
      <c r="P3" s="1126"/>
      <c r="Q3" s="1126"/>
      <c r="R3" s="1126"/>
      <c r="S3" s="1126"/>
      <c r="T3" s="1126"/>
      <c r="U3" s="1126"/>
      <c r="V3" s="1126"/>
      <c r="W3" s="1126"/>
      <c r="X3" s="1126"/>
      <c r="Y3" s="1126"/>
      <c r="Z3" s="1126"/>
      <c r="AA3" s="1126"/>
      <c r="AB3" s="1126"/>
      <c r="AC3" s="1126"/>
      <c r="AD3" s="1126"/>
      <c r="AE3" s="1126"/>
      <c r="AF3" s="1126"/>
      <c r="AG3" s="1126"/>
      <c r="AH3" s="1126"/>
      <c r="AI3" s="1126"/>
      <c r="AJ3" s="1126"/>
      <c r="AK3" s="1126"/>
      <c r="AL3" s="1126"/>
      <c r="AM3" s="1126"/>
      <c r="AN3" s="1126"/>
      <c r="AO3" s="1126"/>
      <c r="AP3" s="1126"/>
    </row>
    <row r="4" spans="3:42" ht="1.2" hidden="1" customHeight="1">
      <c r="C4" s="378"/>
      <c r="D4" s="378"/>
      <c r="E4" s="378"/>
      <c r="F4" s="378"/>
      <c r="G4" s="378"/>
      <c r="H4" s="378"/>
      <c r="I4" s="378"/>
      <c r="J4" s="378"/>
      <c r="K4" s="378"/>
      <c r="L4" s="378"/>
      <c r="M4" s="378"/>
      <c r="N4" s="380"/>
      <c r="O4" s="380"/>
      <c r="P4" s="380"/>
      <c r="Q4" s="380"/>
      <c r="R4" s="380"/>
      <c r="S4" s="380"/>
      <c r="T4" s="380"/>
      <c r="U4" s="380"/>
      <c r="V4" s="380"/>
      <c r="W4" s="380"/>
      <c r="X4" s="380"/>
      <c r="Y4" s="380"/>
      <c r="Z4" s="380"/>
      <c r="AA4" s="380"/>
      <c r="AB4" s="380"/>
      <c r="AC4" s="380"/>
      <c r="AD4" s="380"/>
      <c r="AE4" s="380"/>
      <c r="AF4" s="378"/>
      <c r="AG4" s="378"/>
      <c r="AH4" s="378"/>
      <c r="AI4" s="378"/>
      <c r="AJ4" s="378"/>
      <c r="AK4" s="378"/>
      <c r="AL4" s="378"/>
      <c r="AM4" s="378"/>
      <c r="AN4" s="378"/>
      <c r="AO4" s="378"/>
      <c r="AP4" s="378"/>
    </row>
    <row r="5" spans="3:42" ht="37.200000000000003" hidden="1" customHeight="1">
      <c r="C5" s="378"/>
      <c r="D5" s="378"/>
      <c r="E5" s="378"/>
      <c r="F5" s="378"/>
      <c r="G5" s="378"/>
      <c r="H5" s="378"/>
      <c r="I5" s="378"/>
      <c r="J5" s="378"/>
      <c r="K5" s="378"/>
      <c r="L5" s="378"/>
      <c r="M5" s="378"/>
      <c r="N5" s="380"/>
      <c r="O5" s="380"/>
      <c r="P5" s="380"/>
      <c r="Q5" s="380"/>
      <c r="R5" s="380"/>
      <c r="S5" s="380"/>
      <c r="T5" s="380"/>
      <c r="U5" s="380"/>
      <c r="V5" s="380"/>
      <c r="W5" s="380"/>
      <c r="X5" s="380"/>
      <c r="Y5" s="380"/>
      <c r="Z5" s="380"/>
      <c r="AA5" s="380"/>
      <c r="AB5" s="380"/>
      <c r="AC5" s="380"/>
      <c r="AD5" s="380"/>
      <c r="AE5" s="380"/>
      <c r="AF5" s="378"/>
      <c r="AG5" s="378"/>
      <c r="AH5" s="378"/>
      <c r="AI5" s="378"/>
      <c r="AJ5" s="378"/>
      <c r="AK5" s="378"/>
      <c r="AL5" s="378"/>
      <c r="AM5" s="378"/>
      <c r="AN5" s="378"/>
      <c r="AO5" s="378"/>
      <c r="AP5" s="378"/>
    </row>
    <row r="6" spans="3:42" ht="37.200000000000003" hidden="1" customHeight="1">
      <c r="C6" s="378"/>
      <c r="D6" s="378"/>
      <c r="E6" s="378"/>
      <c r="F6" s="378"/>
      <c r="G6" s="378"/>
      <c r="H6" s="378"/>
      <c r="I6" s="378"/>
      <c r="J6" s="378"/>
      <c r="K6" s="378"/>
      <c r="L6" s="378"/>
      <c r="M6" s="378"/>
      <c r="N6" s="380"/>
      <c r="O6" s="380"/>
      <c r="P6" s="380"/>
      <c r="Q6" s="380"/>
      <c r="R6" s="380"/>
      <c r="S6" s="380"/>
      <c r="T6" s="380"/>
      <c r="U6" s="380"/>
      <c r="V6" s="380"/>
      <c r="W6" s="380"/>
      <c r="X6" s="380"/>
      <c r="Y6" s="380"/>
      <c r="Z6" s="380"/>
      <c r="AA6" s="380"/>
      <c r="AB6" s="380"/>
      <c r="AC6" s="380"/>
      <c r="AD6" s="380"/>
      <c r="AE6" s="380"/>
      <c r="AF6" s="378"/>
      <c r="AG6" s="378"/>
      <c r="AH6" s="378"/>
      <c r="AI6" s="378"/>
      <c r="AJ6" s="378"/>
      <c r="AK6" s="378"/>
      <c r="AL6" s="378"/>
      <c r="AM6" s="378"/>
      <c r="AN6" s="378"/>
      <c r="AO6" s="378"/>
      <c r="AP6" s="378"/>
    </row>
    <row r="7" spans="3:42" ht="37.200000000000003" hidden="1" customHeight="1">
      <c r="C7" s="378"/>
      <c r="D7" s="378"/>
      <c r="E7" s="378"/>
      <c r="F7" s="378"/>
      <c r="G7" s="378"/>
      <c r="H7" s="378"/>
      <c r="I7" s="378"/>
      <c r="J7" s="378"/>
      <c r="K7" s="378"/>
      <c r="L7" s="378"/>
      <c r="M7" s="378"/>
      <c r="N7" s="380"/>
      <c r="O7" s="380"/>
      <c r="P7" s="380"/>
      <c r="Q7" s="380"/>
      <c r="R7" s="380"/>
      <c r="S7" s="380"/>
      <c r="T7" s="380"/>
      <c r="U7" s="380"/>
      <c r="V7" s="380"/>
      <c r="W7" s="380"/>
      <c r="X7" s="380"/>
      <c r="Y7" s="380"/>
      <c r="Z7" s="380"/>
      <c r="AA7" s="380"/>
      <c r="AB7" s="380"/>
      <c r="AC7" s="380"/>
      <c r="AD7" s="380"/>
      <c r="AE7" s="380"/>
      <c r="AF7" s="378"/>
      <c r="AG7" s="378"/>
      <c r="AH7" s="378"/>
      <c r="AI7" s="378"/>
      <c r="AJ7" s="378"/>
      <c r="AK7" s="378"/>
      <c r="AL7" s="378"/>
      <c r="AM7" s="378"/>
      <c r="AN7" s="378"/>
      <c r="AO7" s="378"/>
      <c r="AP7" s="378"/>
    </row>
    <row r="8" spans="3:42" ht="37.200000000000003" hidden="1" customHeight="1">
      <c r="C8" s="378"/>
      <c r="D8" s="378"/>
      <c r="E8" s="378"/>
      <c r="F8" s="378"/>
      <c r="G8" s="378"/>
      <c r="H8" s="378"/>
      <c r="I8" s="378"/>
      <c r="J8" s="378"/>
      <c r="K8" s="378"/>
      <c r="L8" s="378"/>
      <c r="M8" s="378"/>
      <c r="N8" s="380"/>
      <c r="O8" s="380"/>
      <c r="P8" s="380"/>
      <c r="Q8" s="380"/>
      <c r="R8" s="380"/>
      <c r="S8" s="380"/>
      <c r="T8" s="380"/>
      <c r="U8" s="380"/>
      <c r="V8" s="380"/>
      <c r="W8" s="380"/>
      <c r="X8" s="380"/>
      <c r="Y8" s="380"/>
      <c r="Z8" s="380"/>
      <c r="AA8" s="380"/>
      <c r="AB8" s="380"/>
      <c r="AC8" s="380"/>
      <c r="AD8" s="380"/>
      <c r="AE8" s="380"/>
      <c r="AF8" s="378"/>
      <c r="AG8" s="378"/>
      <c r="AH8" s="378"/>
      <c r="AI8" s="378"/>
      <c r="AJ8" s="378"/>
      <c r="AK8" s="378"/>
      <c r="AL8" s="378"/>
      <c r="AM8" s="378"/>
      <c r="AN8" s="378"/>
      <c r="AO8" s="378"/>
      <c r="AP8" s="378"/>
    </row>
    <row r="9" spans="3:42" ht="31.95" hidden="1" customHeight="1">
      <c r="C9" s="378"/>
      <c r="D9" s="378"/>
      <c r="E9" s="378"/>
      <c r="F9" s="378"/>
      <c r="G9" s="378"/>
      <c r="H9" s="378"/>
      <c r="I9" s="378"/>
      <c r="J9" s="378"/>
      <c r="K9" s="378"/>
      <c r="L9" s="378"/>
      <c r="M9" s="378"/>
      <c r="N9" s="380"/>
      <c r="O9" s="380"/>
      <c r="P9" s="380"/>
      <c r="Q9" s="380"/>
      <c r="R9" s="380"/>
      <c r="S9" s="380"/>
      <c r="T9" s="380"/>
      <c r="U9" s="380"/>
      <c r="V9" s="380"/>
      <c r="W9" s="380"/>
      <c r="X9" s="380"/>
      <c r="Y9" s="380"/>
      <c r="Z9" s="380"/>
      <c r="AA9" s="380"/>
      <c r="AB9" s="380"/>
      <c r="AC9" s="380"/>
      <c r="AD9" s="380"/>
      <c r="AE9" s="380"/>
      <c r="AF9" s="378"/>
      <c r="AG9" s="378"/>
      <c r="AH9" s="378"/>
      <c r="AI9" s="378"/>
      <c r="AJ9" s="378"/>
      <c r="AK9" s="378"/>
      <c r="AL9" s="378"/>
      <c r="AM9" s="378"/>
      <c r="AN9" s="378"/>
      <c r="AO9" s="378"/>
      <c r="AP9" s="378"/>
    </row>
    <row r="10" spans="3:42" ht="37.200000000000003" hidden="1" customHeight="1">
      <c r="C10" s="378"/>
      <c r="D10" s="378"/>
      <c r="E10" s="378"/>
      <c r="F10" s="378"/>
      <c r="G10" s="378"/>
      <c r="H10" s="378"/>
      <c r="I10" s="378"/>
      <c r="J10" s="378"/>
      <c r="K10" s="378"/>
      <c r="L10" s="378"/>
      <c r="M10" s="378"/>
      <c r="N10" s="380"/>
      <c r="O10" s="380"/>
      <c r="P10" s="380"/>
      <c r="Q10" s="380"/>
      <c r="R10" s="380"/>
      <c r="S10" s="380"/>
      <c r="T10" s="380"/>
      <c r="U10" s="380"/>
      <c r="V10" s="380"/>
      <c r="W10" s="380"/>
      <c r="X10" s="380"/>
      <c r="Y10" s="380"/>
      <c r="Z10" s="380"/>
      <c r="AA10" s="380"/>
      <c r="AB10" s="380"/>
      <c r="AC10" s="380"/>
      <c r="AD10" s="380"/>
      <c r="AE10" s="380"/>
      <c r="AF10" s="378"/>
      <c r="AG10" s="378"/>
      <c r="AH10" s="378"/>
      <c r="AI10" s="378"/>
      <c r="AJ10" s="378"/>
      <c r="AK10" s="378"/>
      <c r="AL10" s="378"/>
      <c r="AM10" s="378"/>
      <c r="AN10" s="378"/>
      <c r="AO10" s="378"/>
      <c r="AP10" s="378"/>
    </row>
    <row r="11" spans="3:42" ht="37.200000000000003" hidden="1" customHeight="1">
      <c r="C11" s="378"/>
      <c r="D11" s="378"/>
      <c r="E11" s="378"/>
      <c r="F11" s="378"/>
      <c r="G11" s="378"/>
      <c r="H11" s="378"/>
      <c r="I11" s="378"/>
      <c r="J11" s="378"/>
      <c r="K11" s="378"/>
      <c r="L11" s="378"/>
      <c r="M11" s="378"/>
      <c r="N11" s="380"/>
      <c r="O11" s="380"/>
      <c r="P11" s="380"/>
      <c r="Q11" s="380"/>
      <c r="R11" s="380"/>
      <c r="S11" s="380"/>
      <c r="T11" s="380"/>
      <c r="U11" s="380"/>
      <c r="V11" s="380"/>
      <c r="W11" s="380"/>
      <c r="X11" s="380"/>
      <c r="Y11" s="380"/>
      <c r="Z11" s="380"/>
      <c r="AA11" s="380"/>
      <c r="AB11" s="380"/>
      <c r="AC11" s="380"/>
      <c r="AD11" s="380"/>
      <c r="AE11" s="380"/>
      <c r="AF11" s="378"/>
      <c r="AG11" s="378"/>
      <c r="AH11" s="378"/>
      <c r="AI11" s="378"/>
      <c r="AJ11" s="378"/>
      <c r="AK11" s="378"/>
      <c r="AL11" s="378"/>
      <c r="AM11" s="378"/>
      <c r="AN11" s="378"/>
      <c r="AO11" s="378"/>
      <c r="AP11" s="378"/>
    </row>
    <row r="12" spans="3:42" ht="75" hidden="1" customHeight="1">
      <c r="C12" s="378"/>
      <c r="D12" s="378"/>
      <c r="E12" s="378"/>
      <c r="F12" s="378"/>
      <c r="G12" s="378"/>
      <c r="H12" s="378"/>
      <c r="I12" s="378"/>
      <c r="J12" s="378"/>
      <c r="K12" s="378"/>
      <c r="L12" s="378"/>
      <c r="M12" s="378"/>
      <c r="N12" s="380"/>
      <c r="O12" s="380"/>
      <c r="P12" s="380"/>
      <c r="Q12" s="380"/>
      <c r="R12" s="380"/>
      <c r="S12" s="380"/>
      <c r="T12" s="380"/>
      <c r="U12" s="380"/>
      <c r="V12" s="380"/>
      <c r="W12" s="380"/>
      <c r="X12" s="380"/>
      <c r="Y12" s="380"/>
      <c r="Z12" s="380"/>
      <c r="AA12" s="380"/>
      <c r="AB12" s="380"/>
      <c r="AC12" s="380"/>
      <c r="AD12" s="380"/>
      <c r="AE12" s="380"/>
      <c r="AF12" s="378"/>
      <c r="AG12" s="378"/>
      <c r="AH12" s="378"/>
      <c r="AI12" s="378"/>
      <c r="AJ12" s="378"/>
      <c r="AK12" s="378"/>
      <c r="AL12" s="378"/>
      <c r="AM12" s="378"/>
      <c r="AN12" s="378"/>
      <c r="AO12" s="378"/>
      <c r="AP12" s="378"/>
    </row>
    <row r="13" spans="3:42" ht="21" customHeight="1">
      <c r="C13" s="1127" t="s">
        <v>1228</v>
      </c>
      <c r="D13" s="1127"/>
      <c r="E13" s="1127"/>
      <c r="F13" s="1127"/>
      <c r="G13" s="1127"/>
      <c r="H13" s="1127"/>
      <c r="I13" s="1127"/>
      <c r="J13" s="1127"/>
      <c r="K13" s="1127"/>
      <c r="L13" s="1127"/>
      <c r="M13" s="1127"/>
      <c r="N13" s="1127"/>
      <c r="O13" s="1127"/>
      <c r="P13" s="1127"/>
      <c r="Q13" s="1127"/>
      <c r="R13" s="1127"/>
      <c r="S13" s="1127"/>
      <c r="T13" s="1127"/>
      <c r="U13" s="1127"/>
      <c r="V13" s="1127"/>
      <c r="W13" s="1127"/>
      <c r="X13" s="1127"/>
      <c r="Y13" s="1127"/>
      <c r="Z13" s="1127"/>
      <c r="AA13" s="1127"/>
      <c r="AB13" s="1127"/>
      <c r="AC13" s="1127"/>
      <c r="AD13" s="1127"/>
      <c r="AE13" s="1127"/>
      <c r="AF13" s="1127"/>
      <c r="AG13" s="1127"/>
      <c r="AH13" s="1127"/>
      <c r="AI13" s="1127"/>
      <c r="AJ13" s="1127"/>
      <c r="AK13" s="1127"/>
      <c r="AL13" s="1127"/>
      <c r="AM13" s="1127"/>
      <c r="AN13" s="1127"/>
      <c r="AO13" s="1127"/>
      <c r="AP13" s="1127"/>
    </row>
    <row r="14" spans="3:42" ht="8.25" customHeight="1">
      <c r="C14" s="1128"/>
      <c r="D14" s="1128"/>
      <c r="E14" s="1128"/>
      <c r="F14" s="1128"/>
      <c r="G14" s="1128"/>
      <c r="H14" s="1128"/>
      <c r="I14" s="1128"/>
      <c r="J14" s="1128"/>
      <c r="K14" s="1128"/>
      <c r="L14" s="1128"/>
      <c r="M14" s="1128"/>
      <c r="N14" s="1128"/>
      <c r="O14" s="1128"/>
      <c r="P14" s="1128"/>
      <c r="Q14" s="1128"/>
      <c r="R14" s="1128"/>
      <c r="S14" s="1128"/>
      <c r="T14" s="1128"/>
      <c r="U14" s="1128"/>
      <c r="V14" s="1128"/>
      <c r="W14" s="1128"/>
      <c r="X14" s="1128"/>
      <c r="Y14" s="1128"/>
      <c r="Z14" s="1128"/>
      <c r="AA14" s="1128"/>
      <c r="AB14" s="1128"/>
      <c r="AC14" s="1128"/>
      <c r="AD14" s="1128"/>
      <c r="AE14" s="1128"/>
      <c r="AF14" s="1128"/>
      <c r="AG14" s="1128"/>
      <c r="AH14" s="1128"/>
      <c r="AI14" s="1128"/>
      <c r="AJ14" s="1128"/>
      <c r="AK14" s="1128"/>
      <c r="AL14" s="1128"/>
      <c r="AM14" s="1128"/>
      <c r="AN14" s="1128"/>
      <c r="AO14" s="1128"/>
      <c r="AP14" s="1128"/>
    </row>
    <row r="15" spans="3:42" ht="25.5" customHeight="1">
      <c r="C15" s="381"/>
      <c r="D15" s="1133" t="s">
        <v>217</v>
      </c>
      <c r="E15" s="1134"/>
      <c r="F15" s="1134"/>
      <c r="G15" s="1134"/>
      <c r="H15" s="1134"/>
      <c r="I15" s="1134"/>
      <c r="J15" s="1134"/>
      <c r="K15" s="1134"/>
      <c r="L15" s="1134"/>
      <c r="M15" s="1134"/>
      <c r="N15" s="1135"/>
      <c r="O15" s="382"/>
      <c r="P15" s="1130" t="str">
        <f>IF(ISBLANK(データ入力シート!D3),"",データ入力シート!D3)</f>
        <v>東京</v>
      </c>
      <c r="Q15" s="1130"/>
      <c r="R15" s="1130"/>
      <c r="S15" s="1130"/>
      <c r="T15" s="1130"/>
      <c r="U15" s="1130"/>
      <c r="V15" s="1130"/>
      <c r="W15" s="1130"/>
      <c r="X15" s="1130"/>
      <c r="Y15" s="1130"/>
      <c r="Z15" s="1130"/>
      <c r="AA15" s="1130"/>
      <c r="AB15" s="1130"/>
      <c r="AC15" s="1130"/>
      <c r="AD15" s="1130"/>
      <c r="AE15" s="1130"/>
      <c r="AF15" s="1130"/>
      <c r="AG15" s="383"/>
      <c r="AH15" s="384" t="s">
        <v>218</v>
      </c>
      <c r="AI15" s="384"/>
      <c r="AJ15" s="384"/>
      <c r="AK15" s="384"/>
      <c r="AL15" s="384"/>
      <c r="AM15" s="384"/>
      <c r="AN15" s="384"/>
      <c r="AO15" s="385"/>
      <c r="AP15" s="381"/>
    </row>
    <row r="16" spans="3:42" ht="30" customHeight="1">
      <c r="C16" s="381"/>
      <c r="D16" s="1133" t="s">
        <v>219</v>
      </c>
      <c r="E16" s="1134"/>
      <c r="F16" s="1134"/>
      <c r="G16" s="1134"/>
      <c r="H16" s="1134"/>
      <c r="I16" s="1134"/>
      <c r="J16" s="1134"/>
      <c r="K16" s="1134"/>
      <c r="L16" s="1134"/>
      <c r="M16" s="1134"/>
      <c r="N16" s="1135"/>
      <c r="O16" s="386"/>
      <c r="P16" s="1153" t="str">
        <f>IF(ISBLANK(データ入力シート!F5),"",データ入力シート!F5)</f>
        <v/>
      </c>
      <c r="Q16" s="1153"/>
      <c r="R16" s="1153"/>
      <c r="S16" s="1153"/>
      <c r="T16" s="1153"/>
      <c r="U16" s="1153"/>
      <c r="V16" s="1153"/>
      <c r="W16" s="1153"/>
      <c r="X16" s="1153"/>
      <c r="Y16" s="1153"/>
      <c r="Z16" s="1153" t="str">
        <f>IF(ISBLANK(データ入力シート!N5),"",データ入力シート!N5)</f>
        <v/>
      </c>
      <c r="AA16" s="1153"/>
      <c r="AB16" s="1153"/>
      <c r="AC16" s="1153"/>
      <c r="AD16" s="1153"/>
      <c r="AE16" s="1153"/>
      <c r="AF16" s="1153"/>
      <c r="AG16" s="1153"/>
      <c r="AH16" s="1153"/>
      <c r="AI16" s="1153"/>
      <c r="AJ16" s="387"/>
      <c r="AK16" s="387"/>
      <c r="AL16" s="387"/>
      <c r="AM16" s="387"/>
      <c r="AN16" s="387"/>
      <c r="AO16" s="388"/>
      <c r="AP16" s="381"/>
    </row>
    <row r="17" spans="3:42" ht="46.2" customHeight="1">
      <c r="C17" s="381"/>
      <c r="D17" s="1155" t="s">
        <v>1252</v>
      </c>
      <c r="E17" s="1156"/>
      <c r="F17" s="1156"/>
      <c r="G17" s="1156"/>
      <c r="H17" s="1156"/>
      <c r="I17" s="1156"/>
      <c r="J17" s="1156"/>
      <c r="K17" s="1156"/>
      <c r="L17" s="1156"/>
      <c r="M17" s="1156"/>
      <c r="N17" s="1157"/>
      <c r="O17" s="1150" t="s">
        <v>1254</v>
      </c>
      <c r="P17" s="1151"/>
      <c r="Q17" s="1151"/>
      <c r="R17" s="1151"/>
      <c r="S17" s="1151"/>
      <c r="T17" s="1151"/>
      <c r="U17" s="1151"/>
      <c r="V17" s="1151"/>
      <c r="W17" s="1151"/>
      <c r="X17" s="1151"/>
      <c r="Y17" s="1151"/>
      <c r="Z17" s="1151"/>
      <c r="AA17" s="1151"/>
      <c r="AB17" s="1151"/>
      <c r="AC17" s="1151"/>
      <c r="AD17" s="1151"/>
      <c r="AE17" s="1151"/>
      <c r="AF17" s="1151"/>
      <c r="AG17" s="1151"/>
      <c r="AH17" s="1151"/>
      <c r="AI17" s="1151"/>
      <c r="AJ17" s="1151"/>
      <c r="AK17" s="1151"/>
      <c r="AL17" s="1151"/>
      <c r="AM17" s="1151"/>
      <c r="AN17" s="1151"/>
      <c r="AO17" s="1152"/>
      <c r="AP17" s="381"/>
    </row>
    <row r="18" spans="3:42" ht="39" customHeight="1">
      <c r="C18" s="381"/>
      <c r="D18" s="390"/>
      <c r="E18" s="1154" t="str">
        <f>IF(ISBLANK(データ入力シート!D40),"",データ入力シート!D40)</f>
        <v/>
      </c>
      <c r="F18" s="1154"/>
      <c r="G18" s="1154"/>
      <c r="H18" s="1154"/>
      <c r="I18" s="1154"/>
      <c r="J18" s="1154"/>
      <c r="K18" s="1154"/>
      <c r="L18" s="1154"/>
      <c r="M18" s="1154"/>
      <c r="N18" s="1154"/>
      <c r="O18" s="1154"/>
      <c r="P18" s="1154"/>
      <c r="Q18" s="1154"/>
      <c r="R18" s="391" t="s">
        <v>220</v>
      </c>
      <c r="S18" s="1154" t="str">
        <f>IF(ISBLANK(データ入力シート!S40),"",データ入力シート!S40)</f>
        <v/>
      </c>
      <c r="T18" s="1154"/>
      <c r="U18" s="1154"/>
      <c r="V18" s="1154"/>
      <c r="W18" s="1154"/>
      <c r="X18" s="1154"/>
      <c r="Y18" s="1154"/>
      <c r="Z18" s="1154"/>
      <c r="AA18" s="1154"/>
      <c r="AB18" s="1154"/>
      <c r="AC18" s="1154"/>
      <c r="AD18" s="1154"/>
      <c r="AE18" s="1154"/>
      <c r="AF18" s="1154"/>
      <c r="AG18" s="1154"/>
      <c r="AH18" s="1154"/>
      <c r="AI18" s="1154"/>
      <c r="AJ18" s="1154"/>
      <c r="AK18" s="1154"/>
      <c r="AL18" s="1154"/>
      <c r="AM18" s="391" t="s">
        <v>221</v>
      </c>
      <c r="AN18" s="391"/>
      <c r="AO18" s="392"/>
      <c r="AP18" s="381"/>
    </row>
    <row r="19" spans="3:42" ht="27.75" customHeight="1">
      <c r="C19" s="381"/>
      <c r="D19" s="1137" t="s">
        <v>222</v>
      </c>
      <c r="E19" s="1138"/>
      <c r="F19" s="1138"/>
      <c r="G19" s="1138"/>
      <c r="H19" s="1139"/>
      <c r="I19" s="393"/>
      <c r="J19" s="1134" t="s">
        <v>210</v>
      </c>
      <c r="K19" s="1134"/>
      <c r="L19" s="1154" t="str">
        <f>IF(ISBLANK(データ入力シート!E41),"",データ入力シート!E41)</f>
        <v/>
      </c>
      <c r="M19" s="1154"/>
      <c r="N19" s="1154"/>
      <c r="O19" s="1154"/>
      <c r="P19" s="1154"/>
      <c r="Q19" s="1154"/>
      <c r="R19" s="394"/>
      <c r="S19" s="394"/>
      <c r="T19" s="394"/>
      <c r="U19" s="394"/>
      <c r="V19" s="393"/>
      <c r="W19" s="393"/>
      <c r="X19" s="393"/>
      <c r="Y19" s="393"/>
      <c r="Z19" s="393"/>
      <c r="AA19" s="393"/>
      <c r="AB19" s="393"/>
      <c r="AC19" s="393"/>
      <c r="AD19" s="393"/>
      <c r="AE19" s="393"/>
      <c r="AF19" s="393"/>
      <c r="AG19" s="393"/>
      <c r="AH19" s="393"/>
      <c r="AI19" s="393"/>
      <c r="AJ19" s="393"/>
      <c r="AK19" s="393"/>
      <c r="AL19" s="393"/>
      <c r="AM19" s="393"/>
      <c r="AN19" s="393"/>
      <c r="AO19" s="395"/>
      <c r="AP19" s="381"/>
    </row>
    <row r="20" spans="3:42" ht="27.75" customHeight="1">
      <c r="C20" s="381"/>
      <c r="D20" s="1140"/>
      <c r="E20" s="1141"/>
      <c r="F20" s="1141"/>
      <c r="G20" s="1141"/>
      <c r="H20" s="1142"/>
      <c r="I20" s="396"/>
      <c r="J20" s="397"/>
      <c r="K20" s="1131" t="str">
        <f>IF(ISBLANK(データ入力シート!D42),"",データ入力シート!D42)</f>
        <v/>
      </c>
      <c r="L20" s="1131"/>
      <c r="M20" s="1131"/>
      <c r="N20" s="1131"/>
      <c r="O20" s="1131"/>
      <c r="P20" s="1131"/>
      <c r="Q20" s="1131"/>
      <c r="R20" s="1131"/>
      <c r="S20" s="1131"/>
      <c r="T20" s="1131"/>
      <c r="U20" s="1131"/>
      <c r="V20" s="1131"/>
      <c r="W20" s="1131"/>
      <c r="X20" s="1131"/>
      <c r="Y20" s="1131"/>
      <c r="Z20" s="1131"/>
      <c r="AA20" s="1131"/>
      <c r="AB20" s="1131"/>
      <c r="AC20" s="1131"/>
      <c r="AD20" s="1131"/>
      <c r="AE20" s="1131"/>
      <c r="AF20" s="1131"/>
      <c r="AG20" s="1131"/>
      <c r="AH20" s="1131"/>
      <c r="AI20" s="1131"/>
      <c r="AJ20" s="1131"/>
      <c r="AK20" s="1131"/>
      <c r="AL20" s="1131"/>
      <c r="AM20" s="1131"/>
      <c r="AN20" s="1131"/>
      <c r="AO20" s="1132"/>
      <c r="AP20" s="381"/>
    </row>
    <row r="21" spans="3:42" ht="31.5" customHeight="1">
      <c r="C21" s="381"/>
      <c r="D21" s="1133" t="s">
        <v>223</v>
      </c>
      <c r="E21" s="1134"/>
      <c r="F21" s="1134"/>
      <c r="G21" s="1134"/>
      <c r="H21" s="1135"/>
      <c r="I21" s="391"/>
      <c r="J21" s="1136" t="str">
        <f>IF(ISBLANK(データ入力シート!D43),"",データ入力シート!D43)</f>
        <v/>
      </c>
      <c r="K21" s="1136"/>
      <c r="L21" s="1136"/>
      <c r="M21" s="1136"/>
      <c r="N21" s="1136"/>
      <c r="O21" s="1136"/>
      <c r="P21" s="1136"/>
      <c r="Q21" s="1136"/>
      <c r="R21" s="398" t="s">
        <v>212</v>
      </c>
      <c r="S21" s="1136" t="str">
        <f>IF(ISBLANK(データ入力シート!I43),"",データ入力シート!I43)</f>
        <v/>
      </c>
      <c r="T21" s="1136"/>
      <c r="U21" s="1136"/>
      <c r="V21" s="1136"/>
      <c r="W21" s="1136"/>
      <c r="X21" s="1136"/>
      <c r="Y21" s="399" t="s">
        <v>213</v>
      </c>
      <c r="Z21" s="1136" t="str">
        <f>IF(ISBLANK(データ入力シート!N43),"",データ入力シート!N43)</f>
        <v/>
      </c>
      <c r="AA21" s="1136"/>
      <c r="AB21" s="1136"/>
      <c r="AC21" s="1136"/>
      <c r="AD21" s="1136"/>
      <c r="AE21" s="1136"/>
      <c r="AF21" s="384"/>
      <c r="AG21" s="384"/>
      <c r="AH21" s="384"/>
      <c r="AI21" s="384"/>
      <c r="AJ21" s="384"/>
      <c r="AK21" s="384"/>
      <c r="AL21" s="384"/>
      <c r="AM21" s="384"/>
      <c r="AN21" s="384"/>
      <c r="AO21" s="392"/>
      <c r="AP21" s="381"/>
    </row>
    <row r="22" spans="3:42" ht="31.5" customHeight="1">
      <c r="C22" s="381"/>
      <c r="D22" s="1133" t="s">
        <v>224</v>
      </c>
      <c r="E22" s="1134"/>
      <c r="F22" s="1134"/>
      <c r="G22" s="1134"/>
      <c r="H22" s="1135"/>
      <c r="I22" s="391"/>
      <c r="J22" s="1136" t="str">
        <f>IF(ISBLANK(データ入力シート!D44),"",データ入力シート!D44)</f>
        <v/>
      </c>
      <c r="K22" s="1136"/>
      <c r="L22" s="1136"/>
      <c r="M22" s="1136"/>
      <c r="N22" s="1136"/>
      <c r="O22" s="1136"/>
      <c r="P22" s="1136"/>
      <c r="Q22" s="1136"/>
      <c r="R22" s="398" t="s">
        <v>212</v>
      </c>
      <c r="S22" s="1136" t="str">
        <f>IF(ISBLANK(データ入力シート!I44),"",データ入力シート!I44)</f>
        <v/>
      </c>
      <c r="T22" s="1136"/>
      <c r="U22" s="1136"/>
      <c r="V22" s="1136"/>
      <c r="W22" s="1136"/>
      <c r="X22" s="1136"/>
      <c r="Y22" s="399" t="s">
        <v>213</v>
      </c>
      <c r="Z22" s="1136" t="str">
        <f>IF(ISBLANK(データ入力シート!N44),"",データ入力シート!N44)</f>
        <v/>
      </c>
      <c r="AA22" s="1136"/>
      <c r="AB22" s="1136"/>
      <c r="AC22" s="1136"/>
      <c r="AD22" s="1136"/>
      <c r="AE22" s="1136"/>
      <c r="AF22" s="391"/>
      <c r="AG22" s="391"/>
      <c r="AH22" s="391"/>
      <c r="AI22" s="391"/>
      <c r="AJ22" s="391"/>
      <c r="AK22" s="391"/>
      <c r="AL22" s="391"/>
      <c r="AM22" s="391"/>
      <c r="AN22" s="391"/>
      <c r="AO22" s="392"/>
      <c r="AP22" s="381"/>
    </row>
    <row r="23" spans="3:42" ht="31.5" customHeight="1">
      <c r="C23" s="381"/>
      <c r="D23" s="1133" t="s">
        <v>225</v>
      </c>
      <c r="E23" s="1134"/>
      <c r="F23" s="1134"/>
      <c r="G23" s="1134"/>
      <c r="H23" s="1135"/>
      <c r="I23" s="391"/>
      <c r="J23" s="1136" t="str">
        <f>IF(ISBLANK(データ入力シート!D45),"",データ入力シート!D45)</f>
        <v/>
      </c>
      <c r="K23" s="1136"/>
      <c r="L23" s="1136"/>
      <c r="M23" s="1136"/>
      <c r="N23" s="1136"/>
      <c r="O23" s="1136"/>
      <c r="P23" s="1136"/>
      <c r="Q23" s="1136"/>
      <c r="R23" s="398" t="s">
        <v>212</v>
      </c>
      <c r="S23" s="1136" t="str">
        <f>IF(ISBLANK(データ入力シート!I45),"",データ入力シート!I45)</f>
        <v/>
      </c>
      <c r="T23" s="1136"/>
      <c r="U23" s="1136"/>
      <c r="V23" s="1136"/>
      <c r="W23" s="1136"/>
      <c r="X23" s="1136"/>
      <c r="Y23" s="399" t="s">
        <v>213</v>
      </c>
      <c r="Z23" s="1136" t="str">
        <f>IF(ISBLANK(データ入力シート!N45),"",データ入力シート!N45)</f>
        <v/>
      </c>
      <c r="AA23" s="1136"/>
      <c r="AB23" s="1136"/>
      <c r="AC23" s="1136"/>
      <c r="AD23" s="1136"/>
      <c r="AE23" s="1136"/>
      <c r="AF23" s="391"/>
      <c r="AG23" s="391"/>
      <c r="AH23" s="391"/>
      <c r="AI23" s="391"/>
      <c r="AJ23" s="391"/>
      <c r="AK23" s="391"/>
      <c r="AL23" s="391"/>
      <c r="AM23" s="391"/>
      <c r="AN23" s="391"/>
      <c r="AO23" s="392"/>
      <c r="AP23" s="381"/>
    </row>
    <row r="24" spans="3:42" ht="31.5" customHeight="1">
      <c r="C24" s="381"/>
      <c r="D24" s="1137" t="s">
        <v>226</v>
      </c>
      <c r="E24" s="1138"/>
      <c r="F24" s="1138"/>
      <c r="G24" s="1138"/>
      <c r="H24" s="1139"/>
      <c r="I24" s="1144" t="str">
        <f>IF(ISBLANK(データ入力シート!D46),"",データ入力シート!D46)</f>
        <v/>
      </c>
      <c r="J24" s="1145"/>
      <c r="K24" s="1145"/>
      <c r="L24" s="1145"/>
      <c r="M24" s="1145"/>
      <c r="N24" s="1145"/>
      <c r="O24" s="1145"/>
      <c r="P24" s="1145"/>
      <c r="Q24" s="1145"/>
      <c r="R24" s="1145"/>
      <c r="S24" s="1145"/>
      <c r="T24" s="1145"/>
      <c r="U24" s="1145"/>
      <c r="V24" s="1145"/>
      <c r="W24" s="1145"/>
      <c r="X24" s="1145"/>
      <c r="Y24" s="1145"/>
      <c r="Z24" s="1145"/>
      <c r="AA24" s="1145"/>
      <c r="AB24" s="1145"/>
      <c r="AC24" s="1145"/>
      <c r="AD24" s="1145"/>
      <c r="AE24" s="1145"/>
      <c r="AF24" s="1145"/>
      <c r="AG24" s="1145"/>
      <c r="AH24" s="1145"/>
      <c r="AI24" s="1145"/>
      <c r="AJ24" s="1145"/>
      <c r="AK24" s="1145"/>
      <c r="AL24" s="1145"/>
      <c r="AM24" s="1145"/>
      <c r="AN24" s="1145"/>
      <c r="AO24" s="1146"/>
      <c r="AP24" s="381"/>
    </row>
    <row r="25" spans="3:42" ht="31.5" customHeight="1">
      <c r="C25" s="381"/>
      <c r="D25" s="1140"/>
      <c r="E25" s="1141"/>
      <c r="F25" s="1141"/>
      <c r="G25" s="1141"/>
      <c r="H25" s="1142"/>
      <c r="I25" s="1147"/>
      <c r="J25" s="1148"/>
      <c r="K25" s="1148"/>
      <c r="L25" s="1148"/>
      <c r="M25" s="1148"/>
      <c r="N25" s="1148"/>
      <c r="O25" s="1148"/>
      <c r="P25" s="1148"/>
      <c r="Q25" s="1148"/>
      <c r="R25" s="1148"/>
      <c r="S25" s="1148"/>
      <c r="T25" s="1148"/>
      <c r="U25" s="1148"/>
      <c r="V25" s="1148"/>
      <c r="W25" s="1148"/>
      <c r="X25" s="1148"/>
      <c r="Y25" s="1148"/>
      <c r="Z25" s="1148"/>
      <c r="AA25" s="1148"/>
      <c r="AB25" s="1148"/>
      <c r="AC25" s="1148"/>
      <c r="AD25" s="1148"/>
      <c r="AE25" s="1148"/>
      <c r="AF25" s="1148"/>
      <c r="AG25" s="1148"/>
      <c r="AH25" s="1148"/>
      <c r="AI25" s="1148"/>
      <c r="AJ25" s="1148"/>
      <c r="AK25" s="1148"/>
      <c r="AL25" s="1148"/>
      <c r="AM25" s="1148"/>
      <c r="AN25" s="1148"/>
      <c r="AO25" s="1149"/>
      <c r="AP25" s="381"/>
    </row>
    <row r="26" spans="3:42" ht="18.75" customHeight="1">
      <c r="C26" s="381"/>
      <c r="D26" s="1143" t="s">
        <v>426</v>
      </c>
      <c r="E26" s="1143"/>
      <c r="F26" s="1143"/>
      <c r="G26" s="1143"/>
      <c r="H26" s="1143"/>
      <c r="I26" s="1143"/>
      <c r="J26" s="1143"/>
      <c r="K26" s="1143"/>
      <c r="L26" s="1143"/>
      <c r="M26" s="1143"/>
      <c r="N26" s="1143"/>
      <c r="O26" s="1143"/>
      <c r="P26" s="1143"/>
      <c r="Q26" s="1143"/>
      <c r="R26" s="1143"/>
      <c r="S26" s="1143"/>
      <c r="T26" s="1143"/>
      <c r="U26" s="1143"/>
      <c r="V26" s="1143"/>
      <c r="W26" s="1143"/>
      <c r="X26" s="1143"/>
      <c r="Y26" s="1143"/>
      <c r="Z26" s="1143"/>
      <c r="AA26" s="1143"/>
      <c r="AB26" s="1143"/>
      <c r="AC26" s="1143"/>
      <c r="AD26" s="1143"/>
      <c r="AE26" s="1143"/>
      <c r="AF26" s="1143"/>
      <c r="AG26" s="1143"/>
      <c r="AH26" s="389"/>
      <c r="AI26" s="389"/>
      <c r="AJ26" s="389"/>
      <c r="AK26" s="389"/>
      <c r="AL26" s="389"/>
      <c r="AM26" s="389"/>
      <c r="AN26" s="389"/>
      <c r="AO26" s="389"/>
      <c r="AP26" s="381"/>
    </row>
    <row r="27" spans="3:42" ht="30.75" customHeight="1">
      <c r="C27" s="381"/>
      <c r="D27" s="1133" t="s">
        <v>223</v>
      </c>
      <c r="E27" s="1134"/>
      <c r="F27" s="1134"/>
      <c r="G27" s="1134"/>
      <c r="H27" s="1135"/>
      <c r="I27" s="391"/>
      <c r="J27" s="1136" t="str">
        <f>IF(ISBLANK(データ入力シート!D47),"",データ入力シート!D47)</f>
        <v/>
      </c>
      <c r="K27" s="1136"/>
      <c r="L27" s="1136"/>
      <c r="M27" s="1136"/>
      <c r="N27" s="1136"/>
      <c r="O27" s="1136"/>
      <c r="P27" s="1136"/>
      <c r="Q27" s="1136"/>
      <c r="R27" s="398" t="s">
        <v>212</v>
      </c>
      <c r="S27" s="1136" t="str">
        <f>IF(ISBLANK(データ入力シート!I47),"",データ入力シート!I47)</f>
        <v/>
      </c>
      <c r="T27" s="1136"/>
      <c r="U27" s="1136"/>
      <c r="V27" s="1136"/>
      <c r="W27" s="1136"/>
      <c r="X27" s="1136"/>
      <c r="Y27" s="399" t="s">
        <v>213</v>
      </c>
      <c r="Z27" s="1136" t="str">
        <f>IF(ISBLANK(データ入力シート!N47),"",データ入力シート!N47)</f>
        <v/>
      </c>
      <c r="AA27" s="1136"/>
      <c r="AB27" s="1136"/>
      <c r="AC27" s="1136"/>
      <c r="AD27" s="1136"/>
      <c r="AE27" s="1136"/>
      <c r="AF27" s="1136"/>
      <c r="AG27" s="1136"/>
      <c r="AH27" s="1136"/>
      <c r="AI27" s="1136"/>
      <c r="AJ27" s="1136"/>
      <c r="AK27" s="1136"/>
      <c r="AL27" s="391"/>
      <c r="AM27" s="391"/>
      <c r="AN27" s="391"/>
      <c r="AO27" s="392"/>
      <c r="AP27" s="381"/>
    </row>
    <row r="28" spans="3:42" ht="30.75" customHeight="1">
      <c r="C28" s="381"/>
      <c r="D28" s="1133" t="s">
        <v>224</v>
      </c>
      <c r="E28" s="1134"/>
      <c r="F28" s="1134"/>
      <c r="G28" s="1134"/>
      <c r="H28" s="1135"/>
      <c r="I28" s="391"/>
      <c r="J28" s="1136" t="str">
        <f>IF(ISBLANK(データ入力シート!D48),"",データ入力シート!D48)</f>
        <v/>
      </c>
      <c r="K28" s="1136"/>
      <c r="L28" s="1136"/>
      <c r="M28" s="1136"/>
      <c r="N28" s="1136"/>
      <c r="O28" s="1136"/>
      <c r="P28" s="1136"/>
      <c r="Q28" s="1136"/>
      <c r="R28" s="398" t="s">
        <v>212</v>
      </c>
      <c r="S28" s="1136" t="str">
        <f>IF(ISBLANK(データ入力シート!I48),"",データ入力シート!I48)</f>
        <v/>
      </c>
      <c r="T28" s="1136"/>
      <c r="U28" s="1136"/>
      <c r="V28" s="1136"/>
      <c r="W28" s="1136"/>
      <c r="X28" s="1136"/>
      <c r="Y28" s="399" t="s">
        <v>213</v>
      </c>
      <c r="Z28" s="1136" t="str">
        <f>IF(ISBLANK(データ入力シート!N48),"",データ入力シート!N48)</f>
        <v/>
      </c>
      <c r="AA28" s="1136"/>
      <c r="AB28" s="1136"/>
      <c r="AC28" s="1136"/>
      <c r="AD28" s="1136"/>
      <c r="AE28" s="1136"/>
      <c r="AF28" s="1136"/>
      <c r="AG28" s="1136"/>
      <c r="AH28" s="1136"/>
      <c r="AI28" s="1136"/>
      <c r="AJ28" s="1136"/>
      <c r="AK28" s="1136"/>
      <c r="AL28" s="391"/>
      <c r="AM28" s="391"/>
      <c r="AN28" s="391"/>
      <c r="AO28" s="392"/>
      <c r="AP28" s="381"/>
    </row>
    <row r="29" spans="3:42" ht="47.4" customHeight="1">
      <c r="C29" s="381"/>
      <c r="D29" s="1129" t="s">
        <v>427</v>
      </c>
      <c r="E29" s="1129"/>
      <c r="F29" s="1129"/>
      <c r="G29" s="1129"/>
      <c r="H29" s="1129"/>
      <c r="I29" s="1129"/>
      <c r="J29" s="1129"/>
      <c r="K29" s="1129"/>
      <c r="L29" s="1129"/>
      <c r="M29" s="1129"/>
      <c r="N29" s="1129"/>
      <c r="O29" s="1129"/>
      <c r="P29" s="1129"/>
      <c r="Q29" s="1129"/>
      <c r="R29" s="1129"/>
      <c r="S29" s="1129"/>
      <c r="T29" s="1129"/>
      <c r="U29" s="1129"/>
      <c r="V29" s="1129"/>
      <c r="W29" s="1129"/>
      <c r="X29" s="1129"/>
      <c r="Y29" s="1129"/>
      <c r="Z29" s="1129"/>
      <c r="AA29" s="1129"/>
      <c r="AB29" s="1129"/>
      <c r="AC29" s="1129"/>
      <c r="AD29" s="1129"/>
      <c r="AE29" s="1129"/>
      <c r="AF29" s="1129"/>
      <c r="AG29" s="1129"/>
      <c r="AH29" s="1129"/>
      <c r="AI29" s="1129"/>
      <c r="AJ29" s="1129"/>
      <c r="AK29" s="1129"/>
      <c r="AL29" s="1129"/>
      <c r="AM29" s="1129"/>
      <c r="AN29" s="1129"/>
      <c r="AO29" s="1129"/>
      <c r="AP29" s="381"/>
    </row>
    <row r="30" spans="3:42" ht="2.4" customHeight="1">
      <c r="C30" s="381"/>
      <c r="D30" s="400"/>
      <c r="E30" s="400"/>
      <c r="F30" s="400"/>
      <c r="G30" s="400"/>
      <c r="H30" s="400"/>
      <c r="I30" s="400"/>
      <c r="J30" s="400"/>
      <c r="K30" s="400"/>
      <c r="L30" s="400"/>
      <c r="M30" s="400"/>
      <c r="N30" s="400"/>
      <c r="O30" s="400"/>
      <c r="P30" s="400"/>
      <c r="Q30" s="400"/>
      <c r="R30" s="400"/>
      <c r="S30" s="400"/>
      <c r="T30" s="400"/>
      <c r="U30" s="400"/>
      <c r="V30" s="400"/>
      <c r="W30" s="400"/>
      <c r="X30" s="400"/>
      <c r="Y30" s="400"/>
      <c r="Z30" s="400"/>
      <c r="AA30" s="400"/>
      <c r="AB30" s="400"/>
      <c r="AC30" s="400"/>
      <c r="AD30" s="400"/>
      <c r="AE30" s="400"/>
      <c r="AF30" s="400"/>
      <c r="AG30" s="400"/>
      <c r="AH30" s="400"/>
      <c r="AI30" s="400"/>
      <c r="AJ30" s="400"/>
      <c r="AK30" s="400"/>
      <c r="AL30" s="400"/>
      <c r="AM30" s="400"/>
      <c r="AN30" s="400"/>
      <c r="AO30" s="400"/>
      <c r="AP30" s="381"/>
    </row>
    <row r="31" spans="3:42" ht="18.600000000000001" hidden="1" customHeight="1">
      <c r="C31" s="381"/>
      <c r="D31" s="400"/>
      <c r="E31" s="400"/>
      <c r="F31" s="400"/>
      <c r="G31" s="400"/>
      <c r="H31" s="400"/>
      <c r="I31" s="400"/>
      <c r="J31" s="400"/>
      <c r="K31" s="400"/>
      <c r="L31" s="400"/>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00"/>
      <c r="AL31" s="400"/>
      <c r="AM31" s="400"/>
      <c r="AN31" s="400"/>
      <c r="AO31" s="400"/>
      <c r="AP31" s="381"/>
    </row>
    <row r="32" spans="3:42" ht="18.75" customHeight="1">
      <c r="C32" s="381"/>
      <c r="D32" s="400"/>
      <c r="E32" s="400"/>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00"/>
      <c r="AF32" s="400"/>
      <c r="AG32" s="400"/>
      <c r="AH32" s="400"/>
      <c r="AI32" s="400"/>
      <c r="AJ32" s="400"/>
      <c r="AK32" s="400"/>
      <c r="AL32" s="400"/>
      <c r="AM32" s="400"/>
      <c r="AN32" s="400"/>
      <c r="AO32" s="400"/>
      <c r="AP32" s="381"/>
    </row>
    <row r="33" spans="3:42" ht="18.75" customHeight="1">
      <c r="C33" s="381"/>
      <c r="D33" s="400"/>
      <c r="E33" s="400"/>
      <c r="F33" s="400"/>
      <c r="G33" s="400"/>
      <c r="H33" s="400"/>
      <c r="I33" s="400"/>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400"/>
      <c r="AM33" s="400"/>
      <c r="AN33" s="400"/>
      <c r="AO33" s="400"/>
      <c r="AP33" s="381"/>
    </row>
    <row r="34" spans="3:42" ht="18.75" customHeight="1">
      <c r="C34" s="401"/>
      <c r="D34" s="401"/>
      <c r="E34" s="401"/>
      <c r="F34" s="401"/>
      <c r="G34" s="401"/>
      <c r="H34" s="401"/>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1"/>
      <c r="AH34" s="401"/>
      <c r="AI34" s="401"/>
      <c r="AJ34" s="401"/>
      <c r="AK34" s="401"/>
      <c r="AL34" s="401"/>
      <c r="AM34" s="401"/>
      <c r="AN34" s="401"/>
      <c r="AO34" s="401"/>
      <c r="AP34" s="401"/>
    </row>
    <row r="35" spans="3:42" ht="18.75" customHeight="1">
      <c r="C35" s="401"/>
      <c r="D35" s="401"/>
      <c r="E35" s="401"/>
      <c r="F35" s="401"/>
      <c r="G35" s="401"/>
      <c r="H35" s="401"/>
      <c r="I35" s="401"/>
      <c r="J35" s="401"/>
      <c r="K35" s="401"/>
      <c r="L35" s="401"/>
      <c r="M35" s="401"/>
      <c r="N35" s="401"/>
      <c r="O35" s="401"/>
      <c r="P35" s="401"/>
      <c r="Q35" s="401"/>
      <c r="R35" s="401"/>
      <c r="S35" s="401"/>
      <c r="T35" s="401"/>
      <c r="U35" s="401"/>
      <c r="V35" s="401"/>
      <c r="W35" s="401"/>
      <c r="X35" s="401"/>
      <c r="Y35" s="401"/>
      <c r="Z35" s="401"/>
      <c r="AA35" s="401"/>
      <c r="AB35" s="401"/>
      <c r="AC35" s="401"/>
      <c r="AD35" s="401"/>
      <c r="AE35" s="401"/>
      <c r="AF35" s="401"/>
      <c r="AG35" s="401"/>
      <c r="AH35" s="401"/>
      <c r="AI35" s="401"/>
      <c r="AJ35" s="401"/>
      <c r="AK35" s="401"/>
      <c r="AL35" s="401"/>
      <c r="AM35" s="401"/>
      <c r="AN35" s="401"/>
      <c r="AO35" s="401"/>
      <c r="AP35" s="401"/>
    </row>
    <row r="36" spans="3:42" ht="18.75" customHeight="1">
      <c r="C36" s="401"/>
      <c r="D36" s="401"/>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row>
    <row r="37" spans="3:42" ht="18.75" customHeight="1">
      <c r="C37" s="401"/>
      <c r="D37" s="401"/>
      <c r="E37" s="401"/>
      <c r="F37" s="401"/>
      <c r="G37" s="401"/>
      <c r="H37" s="401"/>
      <c r="I37" s="401"/>
      <c r="J37" s="401"/>
      <c r="K37" s="401"/>
      <c r="L37" s="401"/>
      <c r="M37" s="401"/>
      <c r="N37" s="401"/>
      <c r="O37" s="401"/>
      <c r="P37" s="401"/>
      <c r="Q37" s="401"/>
      <c r="R37" s="401"/>
      <c r="S37" s="401"/>
      <c r="T37" s="401"/>
      <c r="U37" s="401"/>
      <c r="V37" s="401"/>
      <c r="W37" s="401"/>
      <c r="X37" s="401"/>
      <c r="Y37" s="401"/>
      <c r="Z37" s="401"/>
      <c r="AA37" s="401"/>
      <c r="AB37" s="401"/>
      <c r="AC37" s="401"/>
      <c r="AD37" s="401"/>
      <c r="AE37" s="401"/>
      <c r="AF37" s="401"/>
      <c r="AG37" s="401"/>
      <c r="AH37" s="401"/>
      <c r="AI37" s="401"/>
      <c r="AJ37" s="401"/>
      <c r="AK37" s="401"/>
      <c r="AL37" s="401"/>
      <c r="AM37" s="401"/>
      <c r="AN37" s="401"/>
      <c r="AO37" s="401"/>
      <c r="AP37" s="401"/>
    </row>
    <row r="38" spans="3:42" ht="18.75" customHeight="1">
      <c r="C38" s="401"/>
      <c r="D38" s="401"/>
      <c r="E38" s="401"/>
      <c r="F38" s="401"/>
      <c r="G38" s="401"/>
      <c r="H38" s="401"/>
      <c r="I38" s="401"/>
      <c r="J38" s="401"/>
      <c r="K38" s="401"/>
      <c r="L38" s="401"/>
      <c r="M38" s="401"/>
      <c r="N38" s="401"/>
      <c r="O38" s="401"/>
      <c r="P38" s="401"/>
      <c r="Q38" s="401"/>
      <c r="R38" s="401"/>
      <c r="S38" s="401"/>
      <c r="T38" s="401"/>
      <c r="U38" s="401"/>
      <c r="V38" s="401"/>
      <c r="W38" s="401"/>
      <c r="X38" s="401"/>
      <c r="Y38" s="401"/>
      <c r="Z38" s="401"/>
      <c r="AA38" s="401"/>
      <c r="AB38" s="401"/>
      <c r="AC38" s="401"/>
      <c r="AD38" s="401"/>
      <c r="AE38" s="401"/>
      <c r="AF38" s="401"/>
      <c r="AG38" s="401"/>
      <c r="AH38" s="401"/>
      <c r="AI38" s="401"/>
      <c r="AJ38" s="401"/>
      <c r="AK38" s="401"/>
      <c r="AL38" s="401"/>
      <c r="AM38" s="401"/>
      <c r="AN38" s="401"/>
      <c r="AO38" s="401"/>
      <c r="AP38" s="401"/>
    </row>
    <row r="39" spans="3:42" ht="18.75" customHeight="1">
      <c r="C39" s="401"/>
      <c r="D39" s="401"/>
      <c r="E39" s="401"/>
      <c r="F39" s="401"/>
      <c r="G39" s="401"/>
      <c r="H39" s="401"/>
      <c r="I39" s="401"/>
      <c r="J39" s="401"/>
      <c r="K39" s="401"/>
      <c r="L39" s="401"/>
      <c r="M39" s="401"/>
      <c r="N39" s="401"/>
      <c r="O39" s="401"/>
      <c r="P39" s="401"/>
      <c r="Q39" s="401"/>
      <c r="R39" s="401"/>
      <c r="S39" s="401"/>
      <c r="T39" s="401"/>
      <c r="U39" s="401"/>
      <c r="V39" s="401"/>
      <c r="W39" s="401"/>
      <c r="X39" s="401"/>
      <c r="Y39" s="401"/>
      <c r="Z39" s="401"/>
      <c r="AA39" s="401"/>
      <c r="AB39" s="401"/>
      <c r="AC39" s="401"/>
      <c r="AD39" s="401"/>
      <c r="AE39" s="401"/>
      <c r="AF39" s="401"/>
      <c r="AG39" s="401"/>
      <c r="AH39" s="401"/>
      <c r="AI39" s="401"/>
      <c r="AJ39" s="401"/>
      <c r="AK39" s="401"/>
      <c r="AL39" s="401"/>
      <c r="AM39" s="401"/>
      <c r="AN39" s="401"/>
      <c r="AO39" s="401"/>
      <c r="AP39" s="401"/>
    </row>
    <row r="40" spans="3:42" ht="18.75" customHeight="1">
      <c r="C40" s="401"/>
      <c r="D40" s="401"/>
      <c r="E40" s="401"/>
      <c r="F40" s="401"/>
      <c r="G40" s="401"/>
      <c r="H40" s="401"/>
      <c r="I40" s="401"/>
      <c r="J40" s="401"/>
      <c r="K40" s="401"/>
      <c r="L40" s="401"/>
      <c r="M40" s="401"/>
      <c r="N40" s="401"/>
      <c r="O40" s="401"/>
      <c r="P40" s="401"/>
      <c r="Q40" s="401"/>
      <c r="R40" s="401"/>
      <c r="S40" s="401"/>
      <c r="T40" s="401"/>
      <c r="U40" s="401"/>
      <c r="V40" s="401"/>
      <c r="W40" s="401"/>
      <c r="X40" s="401"/>
      <c r="Y40" s="401"/>
      <c r="Z40" s="401"/>
      <c r="AA40" s="401"/>
      <c r="AB40" s="401"/>
      <c r="AC40" s="401"/>
      <c r="AD40" s="401"/>
      <c r="AE40" s="401"/>
      <c r="AF40" s="401"/>
      <c r="AG40" s="401"/>
      <c r="AH40" s="401"/>
      <c r="AI40" s="401"/>
      <c r="AJ40" s="401"/>
      <c r="AK40" s="401"/>
      <c r="AL40" s="401"/>
      <c r="AM40" s="401"/>
      <c r="AN40" s="401"/>
      <c r="AO40" s="401"/>
      <c r="AP40" s="401"/>
    </row>
    <row r="41" spans="3:42" ht="18.75" customHeight="1">
      <c r="C41" s="401"/>
      <c r="D41" s="401"/>
      <c r="E41" s="401"/>
      <c r="F41" s="401"/>
      <c r="G41" s="401"/>
      <c r="H41" s="401"/>
      <c r="I41" s="401"/>
      <c r="J41" s="401"/>
      <c r="K41" s="401"/>
      <c r="L41" s="401"/>
      <c r="M41" s="401"/>
      <c r="N41" s="401"/>
      <c r="O41" s="401"/>
      <c r="P41" s="401"/>
      <c r="Q41" s="401"/>
      <c r="R41" s="401"/>
      <c r="S41" s="401"/>
      <c r="T41" s="401"/>
      <c r="U41" s="401"/>
      <c r="V41" s="401"/>
      <c r="W41" s="401"/>
      <c r="X41" s="401"/>
      <c r="Y41" s="401"/>
      <c r="Z41" s="401"/>
      <c r="AA41" s="401"/>
      <c r="AB41" s="401"/>
      <c r="AC41" s="401"/>
      <c r="AD41" s="401"/>
      <c r="AE41" s="401"/>
      <c r="AF41" s="401"/>
      <c r="AG41" s="401"/>
      <c r="AH41" s="401"/>
      <c r="AI41" s="401"/>
      <c r="AJ41" s="401"/>
      <c r="AK41" s="401"/>
      <c r="AL41" s="401"/>
      <c r="AM41" s="401"/>
      <c r="AN41" s="401"/>
      <c r="AO41" s="401"/>
      <c r="AP41" s="401"/>
    </row>
    <row r="42" spans="3:42" ht="18.75" customHeight="1">
      <c r="C42" s="401"/>
      <c r="D42" s="401"/>
      <c r="E42" s="401"/>
      <c r="F42" s="401"/>
      <c r="G42" s="401"/>
      <c r="H42" s="401"/>
      <c r="I42" s="401"/>
      <c r="J42" s="401"/>
      <c r="K42" s="401"/>
      <c r="L42" s="401"/>
      <c r="M42" s="401"/>
      <c r="N42" s="401"/>
      <c r="O42" s="401"/>
      <c r="P42" s="401"/>
      <c r="Q42" s="401"/>
      <c r="R42" s="401"/>
      <c r="S42" s="401"/>
      <c r="T42" s="401"/>
      <c r="U42" s="401"/>
      <c r="V42" s="401"/>
      <c r="W42" s="401"/>
      <c r="X42" s="401"/>
      <c r="Y42" s="401"/>
      <c r="Z42" s="401"/>
      <c r="AA42" s="401"/>
      <c r="AB42" s="401"/>
      <c r="AC42" s="401"/>
      <c r="AD42" s="401"/>
      <c r="AE42" s="401"/>
      <c r="AF42" s="401"/>
      <c r="AG42" s="401"/>
      <c r="AH42" s="401"/>
      <c r="AI42" s="401"/>
      <c r="AJ42" s="401"/>
      <c r="AK42" s="401"/>
      <c r="AL42" s="401"/>
      <c r="AM42" s="401"/>
      <c r="AN42" s="401"/>
      <c r="AO42" s="401"/>
      <c r="AP42" s="401"/>
    </row>
    <row r="43" spans="3:42" ht="18.75" customHeight="1">
      <c r="C43" s="401"/>
      <c r="D43" s="401"/>
      <c r="E43" s="401"/>
      <c r="F43" s="401"/>
      <c r="G43" s="401"/>
      <c r="H43" s="401"/>
      <c r="I43" s="401"/>
      <c r="J43" s="401"/>
      <c r="K43" s="401"/>
      <c r="L43" s="401"/>
      <c r="M43" s="401"/>
      <c r="N43" s="401"/>
      <c r="O43" s="401"/>
      <c r="P43" s="401"/>
      <c r="Q43" s="401"/>
      <c r="R43" s="401"/>
      <c r="S43" s="401"/>
      <c r="T43" s="401"/>
      <c r="U43" s="401"/>
      <c r="V43" s="401"/>
      <c r="W43" s="401"/>
      <c r="X43" s="401"/>
      <c r="Y43" s="401"/>
      <c r="Z43" s="401"/>
      <c r="AA43" s="401"/>
      <c r="AB43" s="401"/>
      <c r="AC43" s="401"/>
      <c r="AD43" s="401"/>
      <c r="AE43" s="401"/>
      <c r="AF43" s="401"/>
      <c r="AG43" s="401"/>
      <c r="AH43" s="401"/>
      <c r="AI43" s="401"/>
      <c r="AJ43" s="401"/>
      <c r="AK43" s="401"/>
      <c r="AL43" s="401"/>
      <c r="AM43" s="401"/>
      <c r="AN43" s="401"/>
      <c r="AO43" s="401"/>
      <c r="AP43" s="401"/>
    </row>
    <row r="44" spans="3:42" ht="18.75" customHeight="1">
      <c r="C44" s="401"/>
      <c r="D44" s="401"/>
      <c r="E44" s="401"/>
      <c r="F44" s="401"/>
      <c r="G44" s="401"/>
      <c r="H44" s="401"/>
      <c r="I44" s="401"/>
      <c r="J44" s="401"/>
      <c r="K44" s="401"/>
      <c r="L44" s="401"/>
      <c r="M44" s="401"/>
      <c r="N44" s="401"/>
      <c r="O44" s="401"/>
      <c r="P44" s="401"/>
      <c r="Q44" s="401"/>
      <c r="R44" s="401"/>
      <c r="S44" s="401"/>
      <c r="T44" s="401"/>
      <c r="U44" s="401"/>
      <c r="V44" s="401"/>
      <c r="W44" s="401"/>
      <c r="X44" s="401"/>
      <c r="Y44" s="401"/>
      <c r="Z44" s="401"/>
      <c r="AA44" s="401"/>
      <c r="AB44" s="401"/>
      <c r="AC44" s="401"/>
      <c r="AD44" s="401"/>
      <c r="AE44" s="401"/>
      <c r="AF44" s="401"/>
      <c r="AG44" s="401"/>
      <c r="AH44" s="401"/>
      <c r="AI44" s="401"/>
      <c r="AJ44" s="401"/>
      <c r="AK44" s="401"/>
      <c r="AL44" s="401"/>
      <c r="AM44" s="401"/>
      <c r="AN44" s="401"/>
      <c r="AO44" s="401"/>
      <c r="AP44" s="401"/>
    </row>
    <row r="45" spans="3:42" ht="18.75" customHeight="1">
      <c r="C45" s="401"/>
      <c r="D45" s="401"/>
      <c r="E45" s="401"/>
      <c r="F45" s="401"/>
      <c r="G45" s="401"/>
      <c r="H45" s="401"/>
      <c r="I45" s="401"/>
      <c r="J45" s="401"/>
      <c r="K45" s="401"/>
      <c r="L45" s="401"/>
      <c r="M45" s="401"/>
      <c r="N45" s="401"/>
      <c r="O45" s="401"/>
      <c r="P45" s="401"/>
      <c r="Q45" s="401"/>
      <c r="R45" s="401"/>
      <c r="S45" s="401"/>
      <c r="T45" s="401"/>
      <c r="U45" s="401"/>
      <c r="V45" s="401"/>
      <c r="W45" s="401"/>
      <c r="X45" s="401"/>
      <c r="Y45" s="401"/>
      <c r="Z45" s="401"/>
      <c r="AA45" s="401"/>
      <c r="AB45" s="401"/>
      <c r="AC45" s="401"/>
      <c r="AD45" s="401"/>
      <c r="AE45" s="401"/>
      <c r="AF45" s="401"/>
      <c r="AG45" s="401"/>
      <c r="AH45" s="401"/>
      <c r="AI45" s="401"/>
      <c r="AJ45" s="401"/>
      <c r="AK45" s="401"/>
      <c r="AL45" s="401"/>
      <c r="AM45" s="401"/>
      <c r="AN45" s="401"/>
      <c r="AO45" s="401"/>
      <c r="AP45" s="401"/>
    </row>
    <row r="46" spans="3:42" ht="18.75" customHeight="1">
      <c r="C46" s="401"/>
      <c r="D46" s="401"/>
      <c r="E46" s="401"/>
      <c r="F46" s="401"/>
      <c r="G46" s="401"/>
      <c r="H46" s="401"/>
      <c r="I46" s="401"/>
      <c r="J46" s="401"/>
      <c r="K46" s="401"/>
      <c r="L46" s="401"/>
      <c r="M46" s="401"/>
      <c r="N46" s="401"/>
      <c r="O46" s="401"/>
      <c r="P46" s="401"/>
      <c r="Q46" s="401"/>
      <c r="R46" s="401"/>
      <c r="S46" s="401"/>
      <c r="T46" s="401"/>
      <c r="U46" s="401"/>
      <c r="V46" s="401"/>
      <c r="W46" s="401"/>
      <c r="X46" s="401"/>
      <c r="Y46" s="401"/>
      <c r="Z46" s="401"/>
      <c r="AA46" s="401"/>
      <c r="AB46" s="401"/>
      <c r="AC46" s="401"/>
      <c r="AD46" s="401"/>
      <c r="AE46" s="401"/>
      <c r="AF46" s="401"/>
      <c r="AG46" s="401"/>
      <c r="AH46" s="401"/>
      <c r="AI46" s="401"/>
      <c r="AJ46" s="401"/>
      <c r="AK46" s="401"/>
      <c r="AL46" s="401"/>
      <c r="AM46" s="401"/>
      <c r="AN46" s="401"/>
      <c r="AO46" s="401"/>
      <c r="AP46" s="401"/>
    </row>
    <row r="47" spans="3:42" ht="18.75" customHeight="1">
      <c r="C47" s="401"/>
      <c r="D47" s="401"/>
      <c r="E47" s="401"/>
      <c r="F47" s="401"/>
      <c r="G47" s="401"/>
      <c r="H47" s="401"/>
      <c r="I47" s="401"/>
      <c r="J47" s="401"/>
      <c r="K47" s="401"/>
      <c r="L47" s="401"/>
      <c r="M47" s="401"/>
      <c r="N47" s="401"/>
      <c r="O47" s="401"/>
      <c r="P47" s="401"/>
      <c r="Q47" s="401"/>
      <c r="R47" s="401"/>
      <c r="S47" s="401"/>
      <c r="T47" s="401"/>
      <c r="U47" s="401"/>
      <c r="V47" s="401"/>
      <c r="W47" s="401"/>
      <c r="X47" s="401"/>
      <c r="Y47" s="401"/>
      <c r="Z47" s="401"/>
      <c r="AA47" s="401"/>
      <c r="AB47" s="401"/>
      <c r="AC47" s="401"/>
      <c r="AD47" s="401"/>
      <c r="AE47" s="401"/>
      <c r="AF47" s="401"/>
      <c r="AG47" s="401"/>
      <c r="AH47" s="401"/>
      <c r="AI47" s="401"/>
      <c r="AJ47" s="401"/>
      <c r="AK47" s="401"/>
      <c r="AL47" s="401"/>
      <c r="AM47" s="401"/>
      <c r="AN47" s="401"/>
      <c r="AO47" s="401"/>
      <c r="AP47" s="401"/>
    </row>
    <row r="48" spans="3:42" ht="18.75" customHeight="1">
      <c r="C48" s="401"/>
      <c r="D48" s="401"/>
      <c r="E48" s="401"/>
      <c r="F48" s="401"/>
      <c r="G48" s="401"/>
      <c r="H48" s="401"/>
      <c r="I48" s="401"/>
      <c r="J48" s="401"/>
      <c r="K48" s="401"/>
      <c r="L48" s="401"/>
      <c r="M48" s="401"/>
      <c r="N48" s="401"/>
      <c r="O48" s="401"/>
      <c r="P48" s="401"/>
      <c r="Q48" s="401"/>
      <c r="R48" s="401"/>
      <c r="S48" s="401"/>
      <c r="T48" s="401"/>
      <c r="U48" s="401"/>
      <c r="V48" s="401"/>
      <c r="W48" s="401"/>
      <c r="X48" s="401"/>
      <c r="Y48" s="401"/>
      <c r="Z48" s="401"/>
      <c r="AA48" s="401"/>
      <c r="AB48" s="401"/>
      <c r="AC48" s="401"/>
      <c r="AD48" s="401"/>
      <c r="AE48" s="401"/>
      <c r="AF48" s="401"/>
      <c r="AG48" s="401"/>
      <c r="AH48" s="401"/>
      <c r="AI48" s="401"/>
      <c r="AJ48" s="401"/>
      <c r="AK48" s="401"/>
      <c r="AL48" s="401"/>
      <c r="AM48" s="401"/>
      <c r="AN48" s="401"/>
      <c r="AO48" s="401"/>
      <c r="AP48" s="401"/>
    </row>
    <row r="49" spans="3:42" ht="18.75" customHeight="1">
      <c r="C49" s="401"/>
      <c r="D49" s="401"/>
      <c r="E49" s="401"/>
      <c r="F49" s="401"/>
      <c r="G49" s="401"/>
      <c r="H49" s="401"/>
      <c r="I49" s="401"/>
      <c r="J49" s="401"/>
      <c r="K49" s="401"/>
      <c r="L49" s="401"/>
      <c r="M49" s="401"/>
      <c r="N49" s="401"/>
      <c r="O49" s="401"/>
      <c r="P49" s="401"/>
      <c r="Q49" s="401"/>
      <c r="R49" s="401"/>
      <c r="S49" s="401"/>
      <c r="T49" s="401"/>
      <c r="U49" s="401"/>
      <c r="V49" s="401"/>
      <c r="W49" s="401"/>
      <c r="X49" s="401"/>
      <c r="Y49" s="401"/>
      <c r="Z49" s="401"/>
      <c r="AA49" s="401"/>
      <c r="AB49" s="401"/>
      <c r="AC49" s="401"/>
      <c r="AD49" s="401"/>
      <c r="AE49" s="401"/>
      <c r="AF49" s="401"/>
      <c r="AG49" s="401"/>
      <c r="AH49" s="401"/>
      <c r="AI49" s="401"/>
      <c r="AJ49" s="401"/>
      <c r="AK49" s="401"/>
      <c r="AL49" s="401"/>
      <c r="AM49" s="401"/>
      <c r="AN49" s="401"/>
      <c r="AO49" s="401"/>
      <c r="AP49" s="401"/>
    </row>
    <row r="50" spans="3:42" ht="18.75" customHeight="1">
      <c r="C50" s="401"/>
      <c r="D50" s="401"/>
      <c r="E50" s="401"/>
      <c r="F50" s="401"/>
      <c r="G50" s="401"/>
      <c r="H50" s="401"/>
      <c r="I50" s="401"/>
      <c r="J50" s="401"/>
      <c r="K50" s="401"/>
      <c r="L50" s="401"/>
      <c r="M50" s="401"/>
      <c r="N50" s="401"/>
      <c r="O50" s="401"/>
      <c r="P50" s="401"/>
      <c r="Q50" s="401"/>
      <c r="R50" s="401"/>
      <c r="S50" s="401"/>
      <c r="T50" s="401"/>
      <c r="U50" s="401"/>
      <c r="V50" s="401"/>
      <c r="W50" s="401"/>
      <c r="X50" s="401"/>
      <c r="Y50" s="401"/>
      <c r="Z50" s="401"/>
      <c r="AA50" s="401"/>
      <c r="AB50" s="401"/>
      <c r="AC50" s="401"/>
      <c r="AD50" s="401"/>
      <c r="AE50" s="401"/>
      <c r="AF50" s="401"/>
      <c r="AG50" s="401"/>
      <c r="AH50" s="401"/>
      <c r="AI50" s="401"/>
      <c r="AJ50" s="401"/>
      <c r="AK50" s="401"/>
      <c r="AL50" s="401"/>
      <c r="AM50" s="401"/>
      <c r="AN50" s="401"/>
      <c r="AO50" s="401"/>
      <c r="AP50" s="401"/>
    </row>
    <row r="51" spans="3:42" ht="18.75" customHeight="1">
      <c r="C51" s="401"/>
      <c r="D51" s="401"/>
      <c r="E51" s="401"/>
      <c r="F51" s="401"/>
      <c r="G51" s="401"/>
      <c r="H51" s="401"/>
      <c r="I51" s="401"/>
      <c r="J51" s="401"/>
      <c r="K51" s="401"/>
      <c r="L51" s="401"/>
      <c r="M51" s="401"/>
      <c r="N51" s="401"/>
      <c r="O51" s="401"/>
      <c r="P51" s="401"/>
      <c r="Q51" s="401"/>
      <c r="R51" s="401"/>
      <c r="S51" s="401"/>
      <c r="T51" s="401"/>
      <c r="U51" s="401"/>
      <c r="V51" s="401"/>
      <c r="W51" s="401"/>
      <c r="X51" s="401"/>
      <c r="Y51" s="401"/>
      <c r="Z51" s="401"/>
      <c r="AA51" s="401"/>
      <c r="AB51" s="401"/>
      <c r="AC51" s="401"/>
      <c r="AD51" s="401"/>
      <c r="AE51" s="401"/>
      <c r="AF51" s="401"/>
      <c r="AG51" s="401"/>
      <c r="AH51" s="401"/>
      <c r="AI51" s="401"/>
      <c r="AJ51" s="401"/>
      <c r="AK51" s="401"/>
      <c r="AL51" s="401"/>
      <c r="AM51" s="401"/>
      <c r="AN51" s="401"/>
      <c r="AO51" s="401"/>
      <c r="AP51" s="401"/>
    </row>
    <row r="52" spans="3:42" ht="18.75" customHeight="1">
      <c r="C52" s="401"/>
      <c r="D52" s="401"/>
      <c r="E52" s="401"/>
      <c r="F52" s="401"/>
      <c r="G52" s="401"/>
      <c r="H52" s="401"/>
      <c r="I52" s="401"/>
      <c r="J52" s="401"/>
      <c r="K52" s="401"/>
      <c r="L52" s="401"/>
      <c r="M52" s="401"/>
      <c r="N52" s="401"/>
      <c r="O52" s="401"/>
      <c r="P52" s="401"/>
      <c r="Q52" s="401"/>
      <c r="R52" s="401"/>
      <c r="S52" s="401"/>
      <c r="T52" s="401"/>
      <c r="U52" s="401"/>
      <c r="V52" s="401"/>
      <c r="W52" s="401"/>
      <c r="X52" s="401"/>
      <c r="Y52" s="401"/>
      <c r="Z52" s="401"/>
      <c r="AA52" s="401"/>
      <c r="AB52" s="401"/>
      <c r="AC52" s="401"/>
      <c r="AD52" s="401"/>
      <c r="AE52" s="401"/>
      <c r="AF52" s="401"/>
      <c r="AG52" s="401"/>
      <c r="AH52" s="401"/>
      <c r="AI52" s="401"/>
      <c r="AJ52" s="401"/>
      <c r="AK52" s="401"/>
      <c r="AL52" s="401"/>
      <c r="AM52" s="401"/>
      <c r="AN52" s="401"/>
      <c r="AO52" s="401"/>
      <c r="AP52" s="401"/>
    </row>
    <row r="53" spans="3:42" ht="18.75" customHeight="1">
      <c r="C53" s="401"/>
      <c r="D53" s="401"/>
      <c r="E53" s="401"/>
      <c r="F53" s="401"/>
      <c r="G53" s="401"/>
      <c r="H53" s="401"/>
      <c r="I53" s="401"/>
      <c r="J53" s="401"/>
      <c r="K53" s="401"/>
      <c r="L53" s="401"/>
      <c r="M53" s="401"/>
      <c r="N53" s="401"/>
      <c r="O53" s="401"/>
      <c r="P53" s="401"/>
      <c r="Q53" s="401"/>
      <c r="R53" s="401"/>
      <c r="S53" s="401"/>
      <c r="T53" s="401"/>
      <c r="U53" s="401"/>
      <c r="V53" s="401"/>
      <c r="W53" s="401"/>
      <c r="X53" s="401"/>
      <c r="Y53" s="401"/>
      <c r="Z53" s="401"/>
      <c r="AA53" s="401"/>
      <c r="AB53" s="401"/>
      <c r="AC53" s="401"/>
      <c r="AD53" s="401"/>
      <c r="AE53" s="401"/>
      <c r="AF53" s="401"/>
      <c r="AG53" s="401"/>
      <c r="AH53" s="401"/>
      <c r="AI53" s="401"/>
      <c r="AJ53" s="401"/>
      <c r="AK53" s="401"/>
      <c r="AL53" s="401"/>
      <c r="AM53" s="401"/>
      <c r="AN53" s="401"/>
      <c r="AO53" s="401"/>
      <c r="AP53" s="401"/>
    </row>
    <row r="54" spans="3:42" ht="18.75" customHeight="1">
      <c r="C54" s="401"/>
      <c r="D54" s="401"/>
      <c r="E54" s="401"/>
      <c r="F54" s="401"/>
      <c r="G54" s="401"/>
      <c r="H54" s="401"/>
      <c r="I54" s="401"/>
      <c r="J54" s="401"/>
      <c r="K54" s="401"/>
      <c r="L54" s="401"/>
      <c r="M54" s="401"/>
      <c r="N54" s="401"/>
      <c r="O54" s="401"/>
      <c r="P54" s="401"/>
      <c r="Q54" s="401"/>
      <c r="R54" s="401"/>
      <c r="S54" s="401"/>
      <c r="T54" s="401"/>
      <c r="U54" s="401"/>
      <c r="V54" s="401"/>
      <c r="W54" s="401"/>
      <c r="X54" s="401"/>
      <c r="Y54" s="401"/>
      <c r="Z54" s="401"/>
      <c r="AA54" s="401"/>
      <c r="AB54" s="401"/>
      <c r="AC54" s="401"/>
      <c r="AD54" s="401"/>
      <c r="AE54" s="401"/>
      <c r="AF54" s="401"/>
      <c r="AG54" s="401"/>
      <c r="AH54" s="401"/>
      <c r="AI54" s="401"/>
      <c r="AJ54" s="401"/>
      <c r="AK54" s="401"/>
      <c r="AL54" s="401"/>
      <c r="AM54" s="401"/>
      <c r="AN54" s="401"/>
      <c r="AO54" s="401"/>
      <c r="AP54" s="401"/>
    </row>
    <row r="55" spans="3:42" ht="18.75" customHeight="1">
      <c r="C55" s="401"/>
      <c r="D55" s="401"/>
      <c r="E55" s="401"/>
      <c r="F55" s="401"/>
      <c r="G55" s="401"/>
      <c r="H55" s="401"/>
      <c r="I55" s="401"/>
      <c r="J55" s="401"/>
      <c r="K55" s="401"/>
      <c r="L55" s="401"/>
      <c r="M55" s="401"/>
      <c r="N55" s="401"/>
      <c r="O55" s="401"/>
      <c r="P55" s="401"/>
      <c r="Q55" s="401"/>
      <c r="R55" s="401"/>
      <c r="S55" s="401"/>
      <c r="T55" s="401"/>
      <c r="U55" s="401"/>
      <c r="V55" s="401"/>
      <c r="W55" s="401"/>
      <c r="X55" s="401"/>
      <c r="Y55" s="401"/>
      <c r="Z55" s="401"/>
      <c r="AA55" s="401"/>
      <c r="AB55" s="401"/>
      <c r="AC55" s="401"/>
      <c r="AD55" s="401"/>
      <c r="AE55" s="401"/>
      <c r="AF55" s="401"/>
      <c r="AG55" s="401"/>
      <c r="AH55" s="401"/>
      <c r="AI55" s="401"/>
      <c r="AJ55" s="401"/>
      <c r="AK55" s="401"/>
      <c r="AL55" s="401"/>
      <c r="AM55" s="401"/>
      <c r="AN55" s="401"/>
      <c r="AO55" s="401"/>
      <c r="AP55" s="401"/>
    </row>
    <row r="56" spans="3:42" ht="15.75" customHeight="1"/>
    <row r="57" spans="3:42" ht="15.75" customHeight="1"/>
    <row r="58" spans="3:42" ht="15.75" customHeight="1"/>
    <row r="59" spans="3:42" ht="15.75" customHeight="1"/>
    <row r="60" spans="3:42" ht="15.75" customHeight="1"/>
    <row r="61" spans="3:42" ht="15.75" customHeight="1"/>
    <row r="62" spans="3:42" ht="15.75" customHeight="1"/>
  </sheetData>
  <sheetProtection password="CCE9" sheet="1" objects="1" scenarios="1" selectLockedCells="1"/>
  <customSheetViews>
    <customSheetView guid="{5F03DFA0-28D7-47AD-B673-73A3F942CCDA}" scale="115" showPageBreaks="1" fitToPage="1" printArea="1" view="pageBreakPreview" topLeftCell="A10">
      <selection activeCell="K20" sqref="K20:AO20"/>
      <pageMargins left="0.7" right="0.7" top="0.75" bottom="0.75" header="0.3" footer="0.3"/>
      <pageSetup paperSize="9" scale="84" orientation="portrait" r:id="rId1"/>
    </customSheetView>
  </customSheetViews>
  <mergeCells count="40">
    <mergeCell ref="O17:AO17"/>
    <mergeCell ref="D15:N15"/>
    <mergeCell ref="Z21:AE21"/>
    <mergeCell ref="D16:N16"/>
    <mergeCell ref="P16:Y16"/>
    <mergeCell ref="Z16:AI16"/>
    <mergeCell ref="E18:Q18"/>
    <mergeCell ref="S18:AL18"/>
    <mergeCell ref="D19:H20"/>
    <mergeCell ref="J19:K19"/>
    <mergeCell ref="D21:H21"/>
    <mergeCell ref="J21:Q21"/>
    <mergeCell ref="S21:X21"/>
    <mergeCell ref="L19:Q19"/>
    <mergeCell ref="D17:N17"/>
    <mergeCell ref="Z28:AK28"/>
    <mergeCell ref="D22:H22"/>
    <mergeCell ref="J22:Q22"/>
    <mergeCell ref="S22:X22"/>
    <mergeCell ref="Z22:AE22"/>
    <mergeCell ref="D23:H23"/>
    <mergeCell ref="J23:Q23"/>
    <mergeCell ref="S23:X23"/>
    <mergeCell ref="Z23:AE23"/>
    <mergeCell ref="C3:AP3"/>
    <mergeCell ref="C13:AP13"/>
    <mergeCell ref="C14:AP14"/>
    <mergeCell ref="D29:AO29"/>
    <mergeCell ref="P15:AF15"/>
    <mergeCell ref="K20:AO20"/>
    <mergeCell ref="D27:H27"/>
    <mergeCell ref="J27:Q27"/>
    <mergeCell ref="S27:X27"/>
    <mergeCell ref="D28:H28"/>
    <mergeCell ref="J28:Q28"/>
    <mergeCell ref="S28:X28"/>
    <mergeCell ref="D24:H25"/>
    <mergeCell ref="D26:AG26"/>
    <mergeCell ref="I24:AO25"/>
    <mergeCell ref="Z27:AK27"/>
  </mergeCells>
  <phoneticPr fontId="42"/>
  <pageMargins left="0.7" right="0.7" top="0.75" bottom="0.75" header="0.3" footer="0.3"/>
  <pageSetup paperSize="9" scale="93"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pageSetUpPr fitToPage="1"/>
  </sheetPr>
  <dimension ref="A1:HW126"/>
  <sheetViews>
    <sheetView showGridLines="0" showZeros="0" topLeftCell="A100" zoomScaleNormal="100" zoomScaleSheetLayoutView="10" workbookViewId="0">
      <selection activeCell="V1" sqref="A1:XFD1048576"/>
    </sheetView>
  </sheetViews>
  <sheetFormatPr defaultColWidth="9" defaultRowHeight="18.899999999999999" customHeight="1"/>
  <cols>
    <col min="1" max="20" width="3.6640625" style="407" customWidth="1"/>
    <col min="21" max="21" width="3.77734375" style="407" customWidth="1"/>
    <col min="22" max="22" width="5.44140625" style="407" customWidth="1"/>
    <col min="23" max="26" width="3.6640625" style="405" customWidth="1"/>
    <col min="27" max="121" width="9" style="405"/>
    <col min="122" max="231" width="9" style="406"/>
    <col min="232" max="16384" width="9" style="407"/>
  </cols>
  <sheetData>
    <row r="1" spans="1:231" ht="18.899999999999999" customHeight="1">
      <c r="A1" s="402" t="s">
        <v>490</v>
      </c>
      <c r="B1" s="403"/>
      <c r="C1" s="403"/>
      <c r="D1" s="403"/>
      <c r="E1" s="403"/>
      <c r="F1" s="403"/>
      <c r="G1" s="403"/>
      <c r="H1" s="403"/>
      <c r="I1" s="403"/>
      <c r="J1" s="403"/>
      <c r="K1" s="403"/>
      <c r="L1" s="403"/>
      <c r="M1" s="403"/>
      <c r="N1" s="403"/>
      <c r="O1" s="403"/>
      <c r="P1" s="403"/>
      <c r="Q1" s="403"/>
      <c r="R1" s="403"/>
      <c r="S1" s="403"/>
      <c r="T1" s="403"/>
      <c r="U1" s="403"/>
      <c r="V1" s="404" t="s">
        <v>493</v>
      </c>
    </row>
    <row r="2" spans="1:231" ht="9.9" customHeight="1">
      <c r="A2" s="403"/>
      <c r="B2" s="403"/>
      <c r="C2" s="403"/>
      <c r="D2" s="403"/>
      <c r="E2" s="403"/>
      <c r="F2" s="403"/>
      <c r="G2" s="403"/>
      <c r="H2" s="403"/>
      <c r="I2" s="403"/>
      <c r="J2" s="403"/>
      <c r="K2" s="403"/>
      <c r="L2" s="403"/>
      <c r="M2" s="403"/>
      <c r="N2" s="403"/>
      <c r="O2" s="403"/>
      <c r="P2" s="403"/>
      <c r="Q2" s="403"/>
      <c r="R2" s="403"/>
      <c r="S2" s="403"/>
      <c r="T2" s="403"/>
      <c r="U2" s="403"/>
      <c r="V2" s="403"/>
    </row>
    <row r="3" spans="1:231" s="410" customFormat="1" ht="18.899999999999999" customHeight="1">
      <c r="A3" s="1158" t="s">
        <v>488</v>
      </c>
      <c r="B3" s="1159"/>
      <c r="C3" s="1159"/>
      <c r="D3" s="1159"/>
      <c r="E3" s="1159"/>
      <c r="F3" s="1159"/>
      <c r="G3" s="1159"/>
      <c r="H3" s="1159"/>
      <c r="I3" s="1159"/>
      <c r="J3" s="1159"/>
      <c r="K3" s="1159"/>
      <c r="L3" s="1159"/>
      <c r="M3" s="1159"/>
      <c r="N3" s="1159"/>
      <c r="O3" s="1159"/>
      <c r="P3" s="1159"/>
      <c r="Q3" s="1159"/>
      <c r="R3" s="1159"/>
      <c r="S3" s="1159"/>
      <c r="T3" s="1159"/>
      <c r="U3" s="1159"/>
      <c r="V3" s="1159"/>
      <c r="W3" s="408"/>
      <c r="X3" s="408"/>
      <c r="Y3" s="408"/>
      <c r="Z3" s="408"/>
      <c r="AA3" s="408"/>
      <c r="AB3" s="408"/>
      <c r="AC3" s="408"/>
      <c r="AD3" s="408"/>
      <c r="AE3" s="408"/>
      <c r="AF3" s="408"/>
      <c r="AG3" s="408"/>
      <c r="AH3" s="408"/>
      <c r="AI3" s="408"/>
      <c r="AJ3" s="408"/>
      <c r="AK3" s="408"/>
      <c r="AL3" s="408"/>
      <c r="AM3" s="408"/>
      <c r="AN3" s="408"/>
      <c r="AO3" s="408"/>
      <c r="AP3" s="408"/>
      <c r="AQ3" s="408"/>
      <c r="AR3" s="408"/>
      <c r="AS3" s="408"/>
      <c r="AT3" s="408"/>
      <c r="AU3" s="408"/>
      <c r="AV3" s="408"/>
      <c r="AW3" s="408"/>
      <c r="AX3" s="408"/>
      <c r="AY3" s="408"/>
      <c r="AZ3" s="408"/>
      <c r="BA3" s="408"/>
      <c r="BB3" s="408"/>
      <c r="BC3" s="408"/>
      <c r="BD3" s="408"/>
      <c r="BE3" s="408"/>
      <c r="BF3" s="408"/>
      <c r="BG3" s="408"/>
      <c r="BH3" s="408"/>
      <c r="BI3" s="408"/>
      <c r="BJ3" s="408"/>
      <c r="BK3" s="408"/>
      <c r="BL3" s="408"/>
      <c r="BM3" s="408"/>
      <c r="BN3" s="408"/>
      <c r="BO3" s="408"/>
      <c r="BP3" s="408"/>
      <c r="BQ3" s="408"/>
      <c r="BR3" s="408"/>
      <c r="BS3" s="408"/>
      <c r="BT3" s="408"/>
      <c r="BU3" s="408"/>
      <c r="BV3" s="408"/>
      <c r="BW3" s="408"/>
      <c r="BX3" s="408"/>
      <c r="BY3" s="408"/>
      <c r="BZ3" s="408"/>
      <c r="CA3" s="408"/>
      <c r="CB3" s="408"/>
      <c r="CC3" s="408"/>
      <c r="CD3" s="408"/>
      <c r="CE3" s="408"/>
      <c r="CF3" s="408"/>
      <c r="CG3" s="408"/>
      <c r="CH3" s="408"/>
      <c r="CI3" s="408"/>
      <c r="CJ3" s="408"/>
      <c r="CK3" s="408"/>
      <c r="CL3" s="408"/>
      <c r="CM3" s="408"/>
      <c r="CN3" s="408"/>
      <c r="CO3" s="408"/>
      <c r="CP3" s="408"/>
      <c r="CQ3" s="408"/>
      <c r="CR3" s="408"/>
      <c r="CS3" s="408"/>
      <c r="CT3" s="408"/>
      <c r="CU3" s="408"/>
      <c r="CV3" s="408"/>
      <c r="CW3" s="408"/>
      <c r="CX3" s="408"/>
      <c r="CY3" s="408"/>
      <c r="CZ3" s="408"/>
      <c r="DA3" s="408"/>
      <c r="DB3" s="408"/>
      <c r="DC3" s="408"/>
      <c r="DD3" s="408"/>
      <c r="DE3" s="408"/>
      <c r="DF3" s="408"/>
      <c r="DG3" s="408"/>
      <c r="DH3" s="408"/>
      <c r="DI3" s="408"/>
      <c r="DJ3" s="408"/>
      <c r="DK3" s="408"/>
      <c r="DL3" s="408"/>
      <c r="DM3" s="408"/>
      <c r="DN3" s="408"/>
      <c r="DO3" s="408"/>
      <c r="DP3" s="408"/>
      <c r="DQ3" s="408"/>
      <c r="DR3" s="409"/>
      <c r="DS3" s="409"/>
      <c r="DT3" s="409"/>
      <c r="DU3" s="409"/>
      <c r="DV3" s="409"/>
      <c r="DW3" s="409"/>
      <c r="DX3" s="409"/>
      <c r="DY3" s="409"/>
      <c r="DZ3" s="409"/>
      <c r="EA3" s="409"/>
      <c r="EB3" s="409"/>
      <c r="EC3" s="409"/>
      <c r="ED3" s="409"/>
      <c r="EE3" s="409"/>
      <c r="EF3" s="409"/>
      <c r="EG3" s="409"/>
      <c r="EH3" s="409"/>
      <c r="EI3" s="409"/>
      <c r="EJ3" s="409"/>
      <c r="EK3" s="409"/>
      <c r="EL3" s="409"/>
      <c r="EM3" s="409"/>
      <c r="EN3" s="409"/>
      <c r="EO3" s="409"/>
      <c r="EP3" s="409"/>
      <c r="EQ3" s="409"/>
      <c r="ER3" s="409"/>
      <c r="ES3" s="409"/>
      <c r="ET3" s="409"/>
      <c r="EU3" s="409"/>
      <c r="EV3" s="409"/>
      <c r="EW3" s="409"/>
      <c r="EX3" s="409"/>
      <c r="EY3" s="409"/>
      <c r="EZ3" s="409"/>
      <c r="FA3" s="409"/>
      <c r="FB3" s="409"/>
      <c r="FC3" s="409"/>
      <c r="FD3" s="409"/>
      <c r="FE3" s="409"/>
      <c r="FF3" s="409"/>
      <c r="FG3" s="409"/>
      <c r="FH3" s="409"/>
      <c r="FI3" s="409"/>
      <c r="FJ3" s="409"/>
      <c r="FK3" s="409"/>
      <c r="FL3" s="409"/>
      <c r="FM3" s="409"/>
      <c r="FN3" s="409"/>
      <c r="FO3" s="409"/>
      <c r="FP3" s="409"/>
      <c r="FQ3" s="409"/>
      <c r="FR3" s="409"/>
      <c r="FS3" s="409"/>
      <c r="FT3" s="409"/>
      <c r="FU3" s="409"/>
      <c r="FV3" s="409"/>
      <c r="FW3" s="409"/>
      <c r="FX3" s="409"/>
      <c r="FY3" s="409"/>
      <c r="FZ3" s="409"/>
      <c r="GA3" s="409"/>
      <c r="GB3" s="409"/>
      <c r="GC3" s="409"/>
      <c r="GD3" s="409"/>
      <c r="GE3" s="409"/>
      <c r="GF3" s="409"/>
      <c r="GG3" s="409"/>
      <c r="GH3" s="409"/>
      <c r="GI3" s="409"/>
      <c r="GJ3" s="409"/>
      <c r="GK3" s="409"/>
      <c r="GL3" s="409"/>
      <c r="GM3" s="409"/>
      <c r="GN3" s="409"/>
      <c r="GO3" s="409"/>
      <c r="GP3" s="409"/>
      <c r="GQ3" s="409"/>
      <c r="GR3" s="409"/>
      <c r="GS3" s="409"/>
      <c r="GT3" s="409"/>
      <c r="GU3" s="409"/>
      <c r="GV3" s="409"/>
      <c r="GW3" s="409"/>
      <c r="GX3" s="409"/>
      <c r="GY3" s="409"/>
      <c r="GZ3" s="409"/>
      <c r="HA3" s="409"/>
      <c r="HB3" s="409"/>
      <c r="HC3" s="409"/>
      <c r="HD3" s="409"/>
      <c r="HE3" s="409"/>
      <c r="HF3" s="409"/>
      <c r="HG3" s="409"/>
      <c r="HH3" s="409"/>
      <c r="HI3" s="409"/>
      <c r="HJ3" s="409"/>
      <c r="HK3" s="409"/>
      <c r="HL3" s="409"/>
      <c r="HM3" s="409"/>
      <c r="HN3" s="409"/>
      <c r="HO3" s="409"/>
      <c r="HP3" s="409"/>
      <c r="HQ3" s="409"/>
      <c r="HR3" s="409"/>
      <c r="HS3" s="409"/>
      <c r="HT3" s="409"/>
      <c r="HU3" s="409"/>
      <c r="HV3" s="409"/>
      <c r="HW3" s="409"/>
    </row>
    <row r="4" spans="1:231" ht="9.9" customHeight="1">
      <c r="A4" s="411"/>
      <c r="B4" s="403"/>
      <c r="C4" s="403"/>
      <c r="D4" s="403"/>
      <c r="E4" s="403"/>
      <c r="F4" s="403"/>
      <c r="G4" s="403"/>
      <c r="H4" s="403"/>
      <c r="I4" s="403"/>
      <c r="J4" s="403"/>
      <c r="K4" s="403"/>
      <c r="L4" s="403"/>
      <c r="M4" s="403"/>
      <c r="N4" s="403"/>
      <c r="O4" s="403"/>
      <c r="P4" s="403"/>
      <c r="Q4" s="403"/>
      <c r="R4" s="403"/>
      <c r="S4" s="403"/>
      <c r="T4" s="403"/>
      <c r="U4" s="403"/>
      <c r="V4" s="403"/>
    </row>
    <row r="5" spans="1:231" ht="18.899999999999999" customHeight="1">
      <c r="A5" s="403"/>
      <c r="B5" s="403"/>
      <c r="C5" s="403"/>
      <c r="D5" s="403"/>
      <c r="E5" s="403"/>
      <c r="F5" s="403"/>
      <c r="G5" s="403"/>
      <c r="H5" s="403"/>
      <c r="I5" s="403"/>
      <c r="J5" s="403"/>
      <c r="K5" s="403"/>
      <c r="L5" s="403"/>
      <c r="M5" s="403"/>
      <c r="N5" s="403"/>
      <c r="O5" s="404"/>
      <c r="P5" s="1160" t="s">
        <v>492</v>
      </c>
      <c r="Q5" s="1160"/>
      <c r="R5" s="365" t="s">
        <v>487</v>
      </c>
      <c r="S5" s="412">
        <v>12</v>
      </c>
      <c r="T5" s="365" t="s">
        <v>486</v>
      </c>
      <c r="U5" s="412">
        <v>8</v>
      </c>
      <c r="V5" s="413" t="s">
        <v>485</v>
      </c>
    </row>
    <row r="6" spans="1:231" ht="18.899999999999999" customHeight="1">
      <c r="A6" s="403"/>
      <c r="B6" s="403"/>
      <c r="C6" s="403"/>
      <c r="D6" s="403"/>
      <c r="E6" s="403"/>
      <c r="F6" s="403"/>
      <c r="G6" s="403"/>
      <c r="H6" s="403"/>
      <c r="I6" s="403"/>
      <c r="J6" s="403"/>
      <c r="K6" s="403"/>
      <c r="L6" s="403"/>
      <c r="M6" s="403"/>
      <c r="N6" s="403"/>
      <c r="O6" s="403"/>
      <c r="P6" s="403"/>
      <c r="Q6" s="403"/>
      <c r="R6" s="403"/>
      <c r="S6" s="403"/>
      <c r="T6" s="403"/>
      <c r="U6" s="403"/>
      <c r="V6" s="403"/>
    </row>
    <row r="7" spans="1:231" ht="18.899999999999999" customHeight="1">
      <c r="A7" s="403" t="s">
        <v>484</v>
      </c>
      <c r="B7" s="403"/>
      <c r="C7" s="403"/>
      <c r="D7" s="403"/>
      <c r="E7" s="403"/>
      <c r="F7" s="403"/>
      <c r="G7" s="403"/>
      <c r="H7" s="403"/>
      <c r="I7" s="403"/>
      <c r="J7" s="403"/>
      <c r="K7" s="403"/>
      <c r="L7" s="403"/>
      <c r="M7" s="403"/>
      <c r="N7" s="403"/>
      <c r="O7" s="403"/>
      <c r="P7" s="403"/>
      <c r="Q7" s="403"/>
      <c r="R7" s="403"/>
      <c r="S7" s="403"/>
      <c r="T7" s="403"/>
      <c r="U7" s="403"/>
      <c r="V7" s="403"/>
    </row>
    <row r="8" spans="1:231" ht="18.899999999999999" customHeight="1">
      <c r="A8" s="403"/>
      <c r="B8" s="403"/>
      <c r="C8" s="403"/>
      <c r="D8" s="403"/>
      <c r="E8" s="403"/>
      <c r="F8" s="403"/>
      <c r="G8" s="403"/>
      <c r="H8" s="403"/>
      <c r="I8" s="403"/>
      <c r="J8" s="403"/>
      <c r="K8" s="403"/>
      <c r="L8" s="403"/>
      <c r="M8" s="403"/>
      <c r="N8" s="403"/>
      <c r="O8" s="403"/>
      <c r="P8" s="403"/>
      <c r="Q8" s="403"/>
      <c r="R8" s="403"/>
      <c r="S8" s="403"/>
      <c r="T8" s="403"/>
      <c r="U8" s="403"/>
      <c r="V8" s="403"/>
    </row>
    <row r="9" spans="1:231" ht="18.899999999999999" customHeight="1">
      <c r="A9" s="403"/>
      <c r="B9" s="403"/>
      <c r="C9" s="403"/>
      <c r="D9" s="403"/>
      <c r="E9" s="403"/>
      <c r="F9" s="403"/>
      <c r="G9" s="403"/>
      <c r="H9" s="403" t="s">
        <v>483</v>
      </c>
      <c r="I9" s="403"/>
      <c r="J9" s="403"/>
      <c r="K9" s="403"/>
      <c r="L9" s="403"/>
      <c r="M9" s="403"/>
      <c r="N9" s="403"/>
      <c r="O9" s="1160" t="str">
        <f>IF(ISBLANK(データ入力シート!D3),"",データ入力シート!$D$3)</f>
        <v>東京</v>
      </c>
      <c r="P9" s="1160"/>
      <c r="Q9" s="1160"/>
      <c r="R9" s="1160"/>
      <c r="S9" s="403"/>
      <c r="T9" s="403"/>
      <c r="U9" s="403"/>
      <c r="V9" s="404" t="s">
        <v>482</v>
      </c>
    </row>
    <row r="10" spans="1:231" ht="18.899999999999999" customHeight="1">
      <c r="A10" s="403"/>
      <c r="B10" s="403"/>
      <c r="C10" s="403"/>
      <c r="D10" s="403"/>
      <c r="E10" s="403"/>
      <c r="F10" s="403"/>
      <c r="G10" s="403"/>
      <c r="H10" s="403"/>
      <c r="I10" s="403"/>
      <c r="J10" s="403"/>
      <c r="K10" s="403"/>
      <c r="L10" s="403"/>
      <c r="M10" s="403"/>
      <c r="N10" s="403"/>
      <c r="O10" s="403"/>
      <c r="P10" s="403"/>
      <c r="Q10" s="403"/>
      <c r="R10" s="403"/>
      <c r="S10" s="403"/>
      <c r="T10" s="403"/>
      <c r="U10" s="403"/>
      <c r="V10" s="404"/>
    </row>
    <row r="11" spans="1:231" ht="18.899999999999999" customHeight="1">
      <c r="A11" s="403"/>
      <c r="B11" s="403"/>
      <c r="C11" s="403"/>
      <c r="D11" s="403"/>
      <c r="E11" s="403"/>
      <c r="F11" s="403"/>
      <c r="G11" s="403"/>
      <c r="H11" s="403" t="s">
        <v>481</v>
      </c>
      <c r="I11" s="403"/>
      <c r="J11" s="1161" t="str">
        <f>データ入力シート!F5&amp;" "&amp;データ入力シート!N5</f>
        <v xml:space="preserve"> </v>
      </c>
      <c r="K11" s="1161"/>
      <c r="L11" s="1161"/>
      <c r="M11" s="1161"/>
      <c r="N11" s="1161"/>
      <c r="O11" s="1161"/>
      <c r="P11" s="1161"/>
      <c r="Q11" s="1161"/>
      <c r="R11" s="1161"/>
      <c r="S11" s="1161"/>
      <c r="T11" s="1161"/>
      <c r="U11" s="1161"/>
      <c r="V11" s="403" t="s">
        <v>480</v>
      </c>
    </row>
    <row r="12" spans="1:231" ht="33.75" customHeight="1">
      <c r="A12" s="403"/>
      <c r="B12" s="403"/>
      <c r="C12" s="403"/>
      <c r="D12" s="403"/>
      <c r="E12" s="403"/>
      <c r="F12" s="403"/>
      <c r="G12" s="403"/>
      <c r="H12" s="403"/>
      <c r="I12" s="403"/>
      <c r="J12" s="403"/>
      <c r="K12" s="403"/>
      <c r="L12" s="403"/>
      <c r="M12" s="403"/>
      <c r="N12" s="403"/>
      <c r="O12" s="403"/>
      <c r="P12" s="403"/>
      <c r="Q12" s="403"/>
      <c r="R12" s="403"/>
      <c r="S12" s="403"/>
      <c r="T12" s="403"/>
      <c r="U12" s="403"/>
      <c r="V12" s="403"/>
    </row>
    <row r="13" spans="1:231" ht="18.899999999999999" customHeight="1">
      <c r="A13" s="414" t="s">
        <v>479</v>
      </c>
      <c r="B13" s="415"/>
      <c r="C13" s="415"/>
      <c r="D13" s="415"/>
      <c r="E13" s="415"/>
      <c r="F13" s="415"/>
      <c r="G13" s="415"/>
      <c r="H13" s="415"/>
      <c r="I13" s="415"/>
      <c r="J13" s="415"/>
      <c r="K13" s="415"/>
      <c r="L13" s="415"/>
      <c r="M13" s="415"/>
      <c r="N13" s="415"/>
      <c r="O13" s="415"/>
      <c r="P13" s="415"/>
      <c r="Q13" s="415"/>
      <c r="R13" s="415"/>
      <c r="S13" s="415"/>
      <c r="T13" s="415"/>
      <c r="U13" s="415"/>
      <c r="V13" s="415"/>
    </row>
    <row r="14" spans="1:231" ht="38.25" customHeight="1">
      <c r="A14" s="403"/>
      <c r="B14" s="403"/>
      <c r="C14" s="403"/>
      <c r="D14" s="403"/>
      <c r="E14" s="403"/>
      <c r="F14" s="403"/>
      <c r="G14" s="403"/>
      <c r="H14" s="403"/>
      <c r="I14" s="403"/>
      <c r="J14" s="403"/>
      <c r="K14" s="403"/>
      <c r="L14" s="403"/>
      <c r="M14" s="403"/>
      <c r="N14" s="403"/>
      <c r="O14" s="403"/>
      <c r="P14" s="403"/>
      <c r="Q14" s="403"/>
      <c r="R14" s="403"/>
      <c r="S14" s="403"/>
      <c r="T14" s="403"/>
      <c r="U14" s="403"/>
      <c r="V14" s="403"/>
    </row>
    <row r="15" spans="1:231" ht="18.899999999999999" customHeight="1">
      <c r="A15" s="415" t="s">
        <v>478</v>
      </c>
      <c r="B15" s="415"/>
      <c r="C15" s="415"/>
      <c r="D15" s="415"/>
      <c r="E15" s="415"/>
      <c r="F15" s="415"/>
      <c r="G15" s="415"/>
      <c r="H15" s="415"/>
      <c r="I15" s="415"/>
      <c r="J15" s="415"/>
      <c r="K15" s="415"/>
      <c r="L15" s="415"/>
      <c r="M15" s="415"/>
      <c r="N15" s="415"/>
      <c r="O15" s="415"/>
      <c r="P15" s="415"/>
      <c r="Q15" s="415"/>
      <c r="R15" s="415"/>
      <c r="S15" s="415"/>
      <c r="T15" s="415"/>
      <c r="U15" s="415"/>
      <c r="V15" s="415"/>
    </row>
    <row r="16" spans="1:231" ht="18.899999999999999" customHeight="1">
      <c r="A16" s="415" t="s">
        <v>477</v>
      </c>
      <c r="B16" s="415"/>
      <c r="C16" s="415"/>
      <c r="D16" s="415"/>
      <c r="E16" s="415"/>
      <c r="F16" s="415"/>
      <c r="G16" s="415"/>
      <c r="H16" s="415"/>
      <c r="I16" s="415"/>
      <c r="J16" s="415"/>
      <c r="K16" s="415"/>
      <c r="L16" s="415"/>
      <c r="M16" s="415"/>
      <c r="N16" s="415"/>
      <c r="O16" s="415"/>
      <c r="P16" s="415"/>
      <c r="Q16" s="415"/>
      <c r="R16" s="415"/>
      <c r="S16" s="415"/>
      <c r="T16" s="415"/>
      <c r="U16" s="415"/>
      <c r="V16" s="415"/>
    </row>
    <row r="17" spans="1:231" ht="18.899999999999999" customHeight="1">
      <c r="A17" s="403"/>
      <c r="B17" s="403"/>
      <c r="C17" s="403"/>
      <c r="D17" s="403"/>
      <c r="E17" s="403"/>
      <c r="F17" s="403"/>
      <c r="G17" s="403"/>
      <c r="H17" s="403"/>
      <c r="I17" s="403"/>
      <c r="J17" s="403"/>
      <c r="K17" s="403"/>
      <c r="L17" s="403"/>
      <c r="M17" s="403"/>
      <c r="N17" s="403"/>
      <c r="O17" s="403"/>
      <c r="P17" s="403"/>
      <c r="Q17" s="403"/>
      <c r="R17" s="403"/>
      <c r="S17" s="403"/>
      <c r="T17" s="403"/>
      <c r="U17" s="403"/>
      <c r="V17" s="403"/>
    </row>
    <row r="18" spans="1:231" ht="18.899999999999999" customHeight="1">
      <c r="A18" s="403"/>
      <c r="B18" s="403"/>
      <c r="C18" s="403"/>
      <c r="D18" s="403"/>
      <c r="E18" s="403"/>
      <c r="F18" s="416">
        <f>データ入力シート!B52</f>
        <v>0</v>
      </c>
      <c r="G18" s="403"/>
      <c r="H18" s="412">
        <v>1</v>
      </c>
      <c r="I18" s="403"/>
      <c r="J18" s="413" t="s">
        <v>476</v>
      </c>
      <c r="K18" s="403"/>
      <c r="L18" s="403"/>
      <c r="M18" s="403"/>
      <c r="N18" s="403"/>
      <c r="O18" s="403"/>
      <c r="P18" s="403"/>
      <c r="Q18" s="403"/>
      <c r="R18" s="403"/>
      <c r="S18" s="403"/>
      <c r="T18" s="403"/>
      <c r="U18" s="403"/>
      <c r="V18" s="403"/>
    </row>
    <row r="19" spans="1:231" ht="18.899999999999999" customHeight="1">
      <c r="A19" s="403"/>
      <c r="B19" s="403"/>
      <c r="C19" s="403"/>
      <c r="D19" s="403"/>
      <c r="E19" s="403"/>
      <c r="F19" s="416"/>
      <c r="G19" s="403"/>
      <c r="H19" s="403"/>
      <c r="I19" s="403"/>
      <c r="J19" s="413"/>
      <c r="K19" s="403"/>
      <c r="L19" s="403"/>
      <c r="M19" s="403"/>
      <c r="N19" s="403"/>
      <c r="O19" s="403"/>
      <c r="P19" s="403"/>
      <c r="Q19" s="403"/>
      <c r="R19" s="403"/>
      <c r="S19" s="403"/>
      <c r="T19" s="403"/>
      <c r="U19" s="403"/>
      <c r="V19" s="403"/>
    </row>
    <row r="20" spans="1:231" ht="18.899999999999999" customHeight="1">
      <c r="A20" s="403"/>
      <c r="B20" s="403"/>
      <c r="C20" s="403"/>
      <c r="D20" s="403"/>
      <c r="E20" s="403"/>
      <c r="F20" s="416">
        <f>データ入力シート!B53</f>
        <v>0</v>
      </c>
      <c r="G20" s="403"/>
      <c r="H20" s="412">
        <v>2</v>
      </c>
      <c r="I20" s="403"/>
      <c r="J20" s="413" t="s">
        <v>475</v>
      </c>
      <c r="K20" s="403"/>
      <c r="L20" s="403"/>
      <c r="M20" s="403"/>
      <c r="N20" s="403"/>
      <c r="O20" s="403"/>
      <c r="P20" s="403"/>
      <c r="Q20" s="403"/>
      <c r="R20" s="403"/>
      <c r="S20" s="403"/>
      <c r="T20" s="403"/>
      <c r="U20" s="403"/>
      <c r="V20" s="403"/>
    </row>
    <row r="21" spans="1:231" ht="18.899999999999999" customHeight="1">
      <c r="A21" s="403"/>
      <c r="B21" s="403"/>
      <c r="C21" s="403"/>
      <c r="D21" s="403"/>
      <c r="E21" s="403"/>
      <c r="F21" s="416"/>
      <c r="G21" s="403"/>
      <c r="H21" s="403"/>
      <c r="I21" s="403"/>
      <c r="J21" s="413"/>
      <c r="K21" s="403"/>
      <c r="L21" s="403"/>
      <c r="M21" s="403"/>
      <c r="N21" s="403"/>
      <c r="O21" s="403"/>
      <c r="P21" s="403"/>
      <c r="Q21" s="403"/>
      <c r="R21" s="403"/>
      <c r="S21" s="403"/>
      <c r="T21" s="403"/>
      <c r="U21" s="403"/>
      <c r="V21" s="403"/>
    </row>
    <row r="22" spans="1:231" ht="18.899999999999999" customHeight="1">
      <c r="A22" s="403"/>
      <c r="B22" s="403"/>
      <c r="C22" s="403"/>
      <c r="D22" s="403"/>
      <c r="E22" s="403"/>
      <c r="F22" s="416">
        <f>データ入力シート!B54</f>
        <v>0</v>
      </c>
      <c r="G22" s="403"/>
      <c r="H22" s="412">
        <v>3</v>
      </c>
      <c r="I22" s="403"/>
      <c r="J22" s="413" t="s">
        <v>474</v>
      </c>
      <c r="K22" s="403"/>
      <c r="L22" s="403"/>
      <c r="M22" s="403"/>
      <c r="N22" s="403"/>
      <c r="O22" s="403"/>
      <c r="P22" s="403"/>
      <c r="Q22" s="403"/>
      <c r="R22" s="403"/>
      <c r="S22" s="403"/>
      <c r="T22" s="403"/>
      <c r="U22" s="403"/>
      <c r="V22" s="403"/>
    </row>
    <row r="23" spans="1:231" ht="18.899999999999999" customHeight="1">
      <c r="A23" s="403"/>
      <c r="B23" s="403"/>
      <c r="C23" s="403"/>
      <c r="D23" s="403"/>
      <c r="E23" s="403"/>
      <c r="F23" s="416"/>
      <c r="G23" s="403"/>
      <c r="H23" s="403"/>
      <c r="I23" s="403"/>
      <c r="J23" s="403"/>
      <c r="K23" s="403"/>
      <c r="L23" s="403"/>
      <c r="M23" s="403"/>
      <c r="N23" s="403"/>
      <c r="O23" s="403"/>
      <c r="P23" s="403"/>
      <c r="Q23" s="403"/>
      <c r="R23" s="403"/>
      <c r="S23" s="403"/>
      <c r="T23" s="403"/>
      <c r="U23" s="403"/>
      <c r="V23" s="403"/>
    </row>
    <row r="24" spans="1:231" ht="18.899999999999999" customHeight="1">
      <c r="A24" s="403"/>
      <c r="B24" s="403"/>
      <c r="C24" s="403"/>
      <c r="D24" s="403"/>
      <c r="E24" s="417"/>
      <c r="F24" s="403"/>
      <c r="G24" s="403"/>
      <c r="H24" s="403"/>
      <c r="I24" s="403"/>
      <c r="J24" s="403"/>
      <c r="K24" s="403"/>
      <c r="L24" s="403"/>
      <c r="M24" s="403"/>
      <c r="N24" s="403"/>
      <c r="O24" s="403"/>
      <c r="P24" s="403"/>
      <c r="Q24" s="403"/>
      <c r="R24" s="403"/>
      <c r="S24" s="403"/>
      <c r="T24" s="403"/>
      <c r="U24" s="403"/>
      <c r="V24" s="403"/>
    </row>
    <row r="25" spans="1:231" s="422" customFormat="1" ht="18" customHeight="1">
      <c r="A25" s="418" t="s">
        <v>473</v>
      </c>
      <c r="B25" s="402"/>
      <c r="C25" s="402"/>
      <c r="D25" s="402"/>
      <c r="E25" s="419"/>
      <c r="F25" s="402"/>
      <c r="G25" s="402"/>
      <c r="H25" s="402"/>
      <c r="I25" s="402"/>
      <c r="J25" s="402"/>
      <c r="K25" s="402"/>
      <c r="L25" s="402"/>
      <c r="M25" s="402"/>
      <c r="N25" s="402"/>
      <c r="O25" s="402"/>
      <c r="P25" s="402"/>
      <c r="Q25" s="402"/>
      <c r="R25" s="402"/>
      <c r="S25" s="402"/>
      <c r="T25" s="402"/>
      <c r="U25" s="402"/>
      <c r="V25" s="402"/>
      <c r="W25" s="420"/>
      <c r="X25" s="420"/>
      <c r="Y25" s="420"/>
      <c r="Z25" s="420"/>
      <c r="AA25" s="420"/>
      <c r="AB25" s="420"/>
      <c r="AC25" s="420"/>
      <c r="AD25" s="420"/>
      <c r="AE25" s="420"/>
      <c r="AF25" s="420"/>
      <c r="AG25" s="420"/>
      <c r="AH25" s="420"/>
      <c r="AI25" s="420"/>
      <c r="AJ25" s="420"/>
      <c r="AK25" s="420"/>
      <c r="AL25" s="420"/>
      <c r="AM25" s="420"/>
      <c r="AN25" s="420"/>
      <c r="AO25" s="420"/>
      <c r="AP25" s="420"/>
      <c r="AQ25" s="420"/>
      <c r="AR25" s="420"/>
      <c r="AS25" s="420"/>
      <c r="AT25" s="420"/>
      <c r="AU25" s="420"/>
      <c r="AV25" s="420"/>
      <c r="AW25" s="420"/>
      <c r="AX25" s="420"/>
      <c r="AY25" s="420"/>
      <c r="AZ25" s="420"/>
      <c r="BA25" s="420"/>
      <c r="BB25" s="420"/>
      <c r="BC25" s="420"/>
      <c r="BD25" s="420"/>
      <c r="BE25" s="420"/>
      <c r="BF25" s="420"/>
      <c r="BG25" s="420"/>
      <c r="BH25" s="420"/>
      <c r="BI25" s="420"/>
      <c r="BJ25" s="420"/>
      <c r="BK25" s="420"/>
      <c r="BL25" s="420"/>
      <c r="BM25" s="420"/>
      <c r="BN25" s="420"/>
      <c r="BO25" s="420"/>
      <c r="BP25" s="420"/>
      <c r="BQ25" s="420"/>
      <c r="BR25" s="420"/>
      <c r="BS25" s="420"/>
      <c r="BT25" s="420"/>
      <c r="BU25" s="420"/>
      <c r="BV25" s="420"/>
      <c r="BW25" s="420"/>
      <c r="BX25" s="420"/>
      <c r="BY25" s="420"/>
      <c r="BZ25" s="420"/>
      <c r="CA25" s="420"/>
      <c r="CB25" s="420"/>
      <c r="CC25" s="420"/>
      <c r="CD25" s="420"/>
      <c r="CE25" s="420"/>
      <c r="CF25" s="420"/>
      <c r="CG25" s="420"/>
      <c r="CH25" s="420"/>
      <c r="CI25" s="420"/>
      <c r="CJ25" s="420"/>
      <c r="CK25" s="420"/>
      <c r="CL25" s="420"/>
      <c r="CM25" s="420"/>
      <c r="CN25" s="420"/>
      <c r="CO25" s="420"/>
      <c r="CP25" s="420"/>
      <c r="CQ25" s="420"/>
      <c r="CR25" s="420"/>
      <c r="CS25" s="420"/>
      <c r="CT25" s="420"/>
      <c r="CU25" s="420"/>
      <c r="CV25" s="420"/>
      <c r="CW25" s="420"/>
      <c r="CX25" s="420"/>
      <c r="CY25" s="420"/>
      <c r="CZ25" s="420"/>
      <c r="DA25" s="420"/>
      <c r="DB25" s="420"/>
      <c r="DC25" s="420"/>
      <c r="DD25" s="420"/>
      <c r="DE25" s="420"/>
      <c r="DF25" s="420"/>
      <c r="DG25" s="420"/>
      <c r="DH25" s="420"/>
      <c r="DI25" s="420"/>
      <c r="DJ25" s="420"/>
      <c r="DK25" s="420"/>
      <c r="DL25" s="420"/>
      <c r="DM25" s="420"/>
      <c r="DN25" s="420"/>
      <c r="DO25" s="420"/>
      <c r="DP25" s="420"/>
      <c r="DQ25" s="420"/>
      <c r="DR25" s="421"/>
      <c r="DS25" s="421"/>
      <c r="DT25" s="421"/>
      <c r="DU25" s="421"/>
      <c r="DV25" s="421"/>
      <c r="DW25" s="421"/>
      <c r="DX25" s="421"/>
      <c r="DY25" s="421"/>
      <c r="DZ25" s="421"/>
      <c r="EA25" s="421"/>
      <c r="EB25" s="421"/>
      <c r="EC25" s="421"/>
      <c r="ED25" s="421"/>
      <c r="EE25" s="421"/>
      <c r="EF25" s="421"/>
      <c r="EG25" s="421"/>
      <c r="EH25" s="421"/>
      <c r="EI25" s="421"/>
      <c r="EJ25" s="421"/>
      <c r="EK25" s="421"/>
      <c r="EL25" s="421"/>
      <c r="EM25" s="421"/>
      <c r="EN25" s="421"/>
      <c r="EO25" s="421"/>
      <c r="EP25" s="421"/>
      <c r="EQ25" s="421"/>
      <c r="ER25" s="421"/>
      <c r="ES25" s="421"/>
      <c r="ET25" s="421"/>
      <c r="EU25" s="421"/>
      <c r="EV25" s="421"/>
      <c r="EW25" s="421"/>
      <c r="EX25" s="421"/>
      <c r="EY25" s="421"/>
      <c r="EZ25" s="421"/>
      <c r="FA25" s="421"/>
      <c r="FB25" s="421"/>
      <c r="FC25" s="421"/>
      <c r="FD25" s="421"/>
      <c r="FE25" s="421"/>
      <c r="FF25" s="421"/>
      <c r="FG25" s="421"/>
      <c r="FH25" s="421"/>
      <c r="FI25" s="421"/>
      <c r="FJ25" s="421"/>
      <c r="FK25" s="421"/>
      <c r="FL25" s="421"/>
      <c r="FM25" s="421"/>
      <c r="FN25" s="421"/>
      <c r="FO25" s="421"/>
      <c r="FP25" s="421"/>
      <c r="FQ25" s="421"/>
      <c r="FR25" s="421"/>
      <c r="FS25" s="421"/>
      <c r="FT25" s="421"/>
      <c r="FU25" s="421"/>
      <c r="FV25" s="421"/>
      <c r="FW25" s="421"/>
      <c r="FX25" s="421"/>
      <c r="FY25" s="421"/>
      <c r="FZ25" s="421"/>
      <c r="GA25" s="421"/>
      <c r="GB25" s="421"/>
      <c r="GC25" s="421"/>
      <c r="GD25" s="421"/>
      <c r="GE25" s="421"/>
      <c r="GF25" s="421"/>
      <c r="GG25" s="421"/>
      <c r="GH25" s="421"/>
      <c r="GI25" s="421"/>
      <c r="GJ25" s="421"/>
      <c r="GK25" s="421"/>
      <c r="GL25" s="421"/>
      <c r="GM25" s="421"/>
      <c r="GN25" s="421"/>
      <c r="GO25" s="421"/>
      <c r="GP25" s="421"/>
      <c r="GQ25" s="421"/>
      <c r="GR25" s="421"/>
      <c r="GS25" s="421"/>
      <c r="GT25" s="421"/>
      <c r="GU25" s="421"/>
      <c r="GV25" s="421"/>
      <c r="GW25" s="421"/>
      <c r="GX25" s="421"/>
      <c r="GY25" s="421"/>
      <c r="GZ25" s="421"/>
      <c r="HA25" s="421"/>
      <c r="HB25" s="421"/>
      <c r="HC25" s="421"/>
      <c r="HD25" s="421"/>
      <c r="HE25" s="421"/>
      <c r="HF25" s="421"/>
      <c r="HG25" s="421"/>
      <c r="HH25" s="421"/>
      <c r="HI25" s="421"/>
      <c r="HJ25" s="421"/>
      <c r="HK25" s="421"/>
      <c r="HL25" s="421"/>
      <c r="HM25" s="421"/>
      <c r="HN25" s="421"/>
      <c r="HO25" s="421"/>
      <c r="HP25" s="421"/>
      <c r="HQ25" s="421"/>
      <c r="HR25" s="421"/>
      <c r="HS25" s="421"/>
      <c r="HT25" s="421"/>
      <c r="HU25" s="421"/>
      <c r="HV25" s="421"/>
      <c r="HW25" s="421"/>
    </row>
    <row r="26" spans="1:231" ht="18" customHeight="1">
      <c r="A26" s="1162" t="s">
        <v>472</v>
      </c>
      <c r="B26" s="1163"/>
      <c r="C26" s="1163"/>
      <c r="D26" s="1163"/>
      <c r="E26" s="1163"/>
      <c r="F26" s="1163"/>
      <c r="G26" s="1163"/>
      <c r="H26" s="1163"/>
      <c r="I26" s="1163"/>
      <c r="J26" s="1163"/>
      <c r="K26" s="1163"/>
      <c r="L26" s="1163"/>
      <c r="M26" s="1163"/>
      <c r="N26" s="1163"/>
      <c r="O26" s="1163"/>
      <c r="P26" s="1163"/>
      <c r="Q26" s="1163"/>
      <c r="R26" s="1163"/>
      <c r="S26" s="1163"/>
      <c r="T26" s="1163"/>
      <c r="U26" s="1163"/>
      <c r="V26" s="1163"/>
    </row>
    <row r="27" spans="1:231" ht="18" customHeight="1">
      <c r="A27" s="1162" t="s">
        <v>471</v>
      </c>
      <c r="B27" s="1164"/>
      <c r="C27" s="1164"/>
      <c r="D27" s="1164"/>
      <c r="E27" s="1164"/>
      <c r="F27" s="1164"/>
      <c r="G27" s="1164"/>
      <c r="H27" s="1164"/>
      <c r="I27" s="1164"/>
      <c r="J27" s="1164"/>
      <c r="K27" s="1164"/>
      <c r="L27" s="1164"/>
      <c r="M27" s="1164"/>
      <c r="N27" s="1164"/>
      <c r="O27" s="1164"/>
      <c r="P27" s="1164"/>
      <c r="Q27" s="1164"/>
      <c r="R27" s="1164"/>
      <c r="S27" s="1164"/>
      <c r="T27" s="1164"/>
      <c r="U27" s="1164"/>
      <c r="V27" s="1164"/>
    </row>
    <row r="28" spans="1:231" ht="18" customHeight="1">
      <c r="A28" s="365" t="s">
        <v>470</v>
      </c>
      <c r="B28" s="423"/>
      <c r="C28" s="424"/>
      <c r="D28" s="1165">
        <f>データ入力シート!D59</f>
        <v>0</v>
      </c>
      <c r="E28" s="1165"/>
      <c r="F28" s="1165"/>
      <c r="G28" s="1165"/>
      <c r="H28" s="1165"/>
      <c r="I28" s="1166" t="s">
        <v>469</v>
      </c>
      <c r="J28" s="1166"/>
      <c r="K28" s="1166"/>
      <c r="L28" s="1166"/>
      <c r="M28" s="1166"/>
      <c r="N28" s="1166"/>
      <c r="O28" s="1166"/>
      <c r="P28" s="1166"/>
      <c r="Q28" s="1166"/>
      <c r="R28" s="1166"/>
      <c r="S28" s="1166"/>
      <c r="T28" s="1166"/>
      <c r="U28" s="1166"/>
      <c r="V28" s="1166"/>
    </row>
    <row r="29" spans="1:231" ht="18" customHeight="1">
      <c r="A29" s="1162" t="s">
        <v>468</v>
      </c>
      <c r="B29" s="1164"/>
      <c r="C29" s="1164"/>
      <c r="D29" s="1164"/>
      <c r="E29" s="1164"/>
      <c r="F29" s="1164"/>
      <c r="G29" s="1164"/>
      <c r="H29" s="1164"/>
      <c r="I29" s="1164"/>
      <c r="J29" s="1164"/>
      <c r="K29" s="1164"/>
      <c r="L29" s="1164"/>
      <c r="M29" s="1164"/>
      <c r="N29" s="1164"/>
      <c r="O29" s="1164"/>
      <c r="P29" s="1164"/>
      <c r="Q29" s="1164"/>
      <c r="R29" s="1164"/>
      <c r="S29" s="1164"/>
      <c r="T29" s="1164"/>
      <c r="U29" s="1164"/>
      <c r="V29" s="1164"/>
    </row>
    <row r="30" spans="1:231" s="423" customFormat="1" ht="18" customHeight="1">
      <c r="A30" s="365" t="s">
        <v>467</v>
      </c>
      <c r="W30" s="425"/>
      <c r="X30" s="425"/>
      <c r="Y30" s="425"/>
      <c r="Z30" s="425"/>
      <c r="AA30" s="425"/>
      <c r="AB30" s="425"/>
      <c r="AC30" s="425"/>
      <c r="AD30" s="425"/>
      <c r="AE30" s="425"/>
      <c r="AF30" s="425"/>
      <c r="AG30" s="425"/>
      <c r="AH30" s="425"/>
      <c r="AI30" s="425"/>
      <c r="AJ30" s="425"/>
      <c r="AK30" s="425"/>
      <c r="AL30" s="425"/>
      <c r="AM30" s="425"/>
      <c r="AN30" s="425"/>
      <c r="AO30" s="425"/>
      <c r="AP30" s="425"/>
      <c r="AQ30" s="425"/>
      <c r="AR30" s="425"/>
      <c r="AS30" s="425"/>
      <c r="AT30" s="425"/>
      <c r="AU30" s="425"/>
      <c r="AV30" s="425"/>
      <c r="AW30" s="425"/>
      <c r="AX30" s="425"/>
      <c r="AY30" s="425"/>
      <c r="AZ30" s="425"/>
      <c r="BA30" s="425"/>
      <c r="BB30" s="425"/>
      <c r="BC30" s="425"/>
      <c r="BD30" s="425"/>
      <c r="BE30" s="425"/>
      <c r="BF30" s="425"/>
      <c r="BG30" s="425"/>
      <c r="BH30" s="425"/>
      <c r="BI30" s="425"/>
      <c r="BJ30" s="425"/>
      <c r="BK30" s="425"/>
      <c r="BL30" s="425"/>
      <c r="BM30" s="425"/>
      <c r="BN30" s="425"/>
      <c r="BO30" s="425"/>
      <c r="BP30" s="425"/>
      <c r="BQ30" s="425"/>
      <c r="BR30" s="425"/>
      <c r="BS30" s="425"/>
      <c r="BT30" s="425"/>
      <c r="BU30" s="425"/>
      <c r="BV30" s="425"/>
      <c r="BW30" s="425"/>
      <c r="BX30" s="425"/>
      <c r="BY30" s="425"/>
      <c r="BZ30" s="425"/>
      <c r="CA30" s="425"/>
      <c r="CB30" s="425"/>
      <c r="CC30" s="425"/>
      <c r="CD30" s="425"/>
      <c r="CE30" s="425"/>
      <c r="CF30" s="425"/>
      <c r="CG30" s="425"/>
      <c r="CH30" s="425"/>
      <c r="CI30" s="425"/>
      <c r="CJ30" s="425"/>
      <c r="CK30" s="425"/>
      <c r="CL30" s="425"/>
      <c r="CM30" s="425"/>
      <c r="CN30" s="425"/>
      <c r="CO30" s="425"/>
      <c r="CP30" s="425"/>
      <c r="CQ30" s="425"/>
      <c r="CR30" s="425"/>
      <c r="CS30" s="425"/>
      <c r="CT30" s="425"/>
      <c r="CU30" s="425"/>
      <c r="CV30" s="425"/>
      <c r="CW30" s="425"/>
    </row>
    <row r="31" spans="1:231" s="423" customFormat="1" ht="44.25" customHeight="1">
      <c r="A31" s="365"/>
      <c r="W31" s="425"/>
      <c r="X31" s="425"/>
      <c r="Y31" s="425"/>
      <c r="Z31" s="425"/>
      <c r="AA31" s="425"/>
      <c r="AB31" s="425"/>
      <c r="AC31" s="425"/>
      <c r="AD31" s="425"/>
      <c r="AE31" s="425"/>
      <c r="AF31" s="425"/>
      <c r="AG31" s="425"/>
      <c r="AH31" s="425"/>
      <c r="AI31" s="425"/>
      <c r="AJ31" s="425"/>
      <c r="AK31" s="425"/>
      <c r="AL31" s="425"/>
      <c r="AM31" s="425"/>
      <c r="AN31" s="425"/>
      <c r="AO31" s="425"/>
      <c r="AP31" s="425"/>
      <c r="AQ31" s="425"/>
      <c r="AR31" s="425"/>
      <c r="AS31" s="425"/>
      <c r="AT31" s="425"/>
      <c r="AU31" s="425"/>
      <c r="AV31" s="425"/>
      <c r="AW31" s="425"/>
      <c r="AX31" s="425"/>
      <c r="AY31" s="425"/>
      <c r="AZ31" s="425"/>
      <c r="BA31" s="425"/>
      <c r="BB31" s="425"/>
      <c r="BC31" s="425"/>
      <c r="BD31" s="425"/>
      <c r="BE31" s="425"/>
      <c r="BF31" s="425"/>
      <c r="BG31" s="425"/>
      <c r="BH31" s="425"/>
      <c r="BI31" s="425"/>
      <c r="BJ31" s="425"/>
      <c r="BK31" s="425"/>
      <c r="BL31" s="425"/>
      <c r="BM31" s="425"/>
      <c r="BN31" s="425"/>
      <c r="BO31" s="425"/>
      <c r="BP31" s="425"/>
      <c r="BQ31" s="425"/>
      <c r="BR31" s="425"/>
      <c r="BS31" s="425"/>
      <c r="BT31" s="425"/>
      <c r="BU31" s="425"/>
      <c r="BV31" s="425"/>
      <c r="BW31" s="425"/>
      <c r="BX31" s="425"/>
      <c r="BY31" s="425"/>
      <c r="BZ31" s="425"/>
      <c r="CA31" s="425"/>
      <c r="CB31" s="425"/>
      <c r="CC31" s="425"/>
      <c r="CD31" s="425"/>
      <c r="CE31" s="425"/>
      <c r="CF31" s="425"/>
      <c r="CG31" s="425"/>
      <c r="CH31" s="425"/>
      <c r="CI31" s="425"/>
      <c r="CJ31" s="425"/>
      <c r="CK31" s="425"/>
      <c r="CL31" s="425"/>
      <c r="CM31" s="425"/>
      <c r="CN31" s="425"/>
      <c r="CO31" s="425"/>
      <c r="CP31" s="425"/>
      <c r="CQ31" s="425"/>
      <c r="CR31" s="425"/>
      <c r="CS31" s="425"/>
      <c r="CT31" s="425"/>
      <c r="CU31" s="425"/>
      <c r="CV31" s="425"/>
      <c r="CW31" s="425"/>
      <c r="CX31" s="425"/>
      <c r="CY31" s="425"/>
      <c r="CZ31" s="425"/>
      <c r="DA31" s="425"/>
      <c r="DB31" s="425"/>
      <c r="DC31" s="425"/>
      <c r="DD31" s="425"/>
      <c r="DE31" s="425"/>
      <c r="DF31" s="425"/>
      <c r="DG31" s="425"/>
      <c r="DH31" s="425"/>
      <c r="DI31" s="425"/>
      <c r="DJ31" s="425"/>
      <c r="DK31" s="425"/>
      <c r="DL31" s="425"/>
      <c r="DM31" s="425"/>
      <c r="DN31" s="425"/>
      <c r="DO31" s="425"/>
      <c r="DP31" s="425"/>
      <c r="DQ31" s="425"/>
      <c r="DR31" s="426"/>
      <c r="DS31" s="426"/>
      <c r="DT31" s="426"/>
      <c r="DU31" s="426"/>
      <c r="DV31" s="426"/>
      <c r="DW31" s="426"/>
      <c r="DX31" s="426"/>
      <c r="DY31" s="426"/>
      <c r="DZ31" s="426"/>
      <c r="EA31" s="426"/>
      <c r="EB31" s="426"/>
      <c r="EC31" s="426"/>
      <c r="ED31" s="426"/>
      <c r="EE31" s="426"/>
      <c r="EF31" s="426"/>
      <c r="EG31" s="426"/>
      <c r="EH31" s="426"/>
      <c r="EI31" s="426"/>
      <c r="EJ31" s="426"/>
      <c r="EK31" s="426"/>
      <c r="EL31" s="426"/>
      <c r="EM31" s="426"/>
      <c r="EN31" s="426"/>
      <c r="EO31" s="426"/>
      <c r="EP31" s="426"/>
      <c r="EQ31" s="426"/>
      <c r="ER31" s="426"/>
      <c r="ES31" s="426"/>
      <c r="ET31" s="426"/>
      <c r="EU31" s="426"/>
      <c r="EV31" s="426"/>
      <c r="EW31" s="426"/>
      <c r="EX31" s="426"/>
      <c r="EY31" s="426"/>
      <c r="EZ31" s="426"/>
      <c r="FA31" s="426"/>
      <c r="FB31" s="426"/>
      <c r="FC31" s="426"/>
      <c r="FD31" s="426"/>
      <c r="FE31" s="426"/>
      <c r="FF31" s="426"/>
      <c r="FG31" s="426"/>
      <c r="FH31" s="426"/>
      <c r="FI31" s="426"/>
      <c r="FJ31" s="426"/>
      <c r="FK31" s="426"/>
      <c r="FL31" s="426"/>
      <c r="FM31" s="426"/>
      <c r="FN31" s="426"/>
      <c r="FO31" s="426"/>
      <c r="FP31" s="426"/>
      <c r="FQ31" s="426"/>
      <c r="FR31" s="426"/>
      <c r="FS31" s="426"/>
      <c r="FT31" s="426"/>
      <c r="FU31" s="426"/>
      <c r="FV31" s="426"/>
      <c r="FW31" s="426"/>
      <c r="FX31" s="426"/>
      <c r="FY31" s="426"/>
      <c r="FZ31" s="426"/>
      <c r="GA31" s="426"/>
      <c r="GB31" s="426"/>
      <c r="GC31" s="426"/>
      <c r="GD31" s="426"/>
      <c r="GE31" s="426"/>
      <c r="GF31" s="426"/>
      <c r="GG31" s="426"/>
      <c r="GH31" s="426"/>
      <c r="GI31" s="426"/>
      <c r="GJ31" s="426"/>
      <c r="GK31" s="426"/>
      <c r="GL31" s="426"/>
      <c r="GM31" s="426"/>
      <c r="GN31" s="426"/>
      <c r="GO31" s="426"/>
      <c r="GP31" s="426"/>
      <c r="GQ31" s="426"/>
      <c r="GR31" s="426"/>
      <c r="GS31" s="426"/>
      <c r="GT31" s="426"/>
      <c r="GU31" s="426"/>
      <c r="GV31" s="426"/>
      <c r="GW31" s="426"/>
      <c r="GX31" s="426"/>
      <c r="GY31" s="426"/>
      <c r="GZ31" s="426"/>
      <c r="HA31" s="426"/>
      <c r="HB31" s="426"/>
      <c r="HC31" s="426"/>
      <c r="HD31" s="426"/>
      <c r="HE31" s="426"/>
      <c r="HF31" s="426"/>
      <c r="HG31" s="426"/>
      <c r="HH31" s="426"/>
      <c r="HI31" s="426"/>
      <c r="HJ31" s="426"/>
      <c r="HK31" s="426"/>
      <c r="HL31" s="426"/>
      <c r="HM31" s="426"/>
      <c r="HN31" s="426"/>
      <c r="HO31" s="426"/>
      <c r="HP31" s="426"/>
      <c r="HQ31" s="426"/>
      <c r="HR31" s="426"/>
      <c r="HS31" s="426"/>
      <c r="HT31" s="426"/>
      <c r="HU31" s="426"/>
      <c r="HV31" s="426"/>
      <c r="HW31" s="426"/>
    </row>
    <row r="32" spans="1:231" s="422" customFormat="1" ht="18" customHeight="1">
      <c r="A32" s="418" t="s">
        <v>466</v>
      </c>
      <c r="B32" s="402"/>
      <c r="C32" s="402"/>
      <c r="D32" s="402"/>
      <c r="E32" s="419"/>
      <c r="F32" s="402"/>
      <c r="G32" s="402"/>
      <c r="H32" s="402"/>
      <c r="I32" s="402"/>
      <c r="J32" s="402"/>
      <c r="K32" s="402"/>
      <c r="L32" s="402"/>
      <c r="M32" s="402"/>
      <c r="N32" s="402"/>
      <c r="O32" s="402"/>
      <c r="P32" s="402"/>
      <c r="Q32" s="402"/>
      <c r="R32" s="402"/>
      <c r="S32" s="402"/>
      <c r="T32" s="402"/>
      <c r="U32" s="402"/>
      <c r="V32" s="402"/>
      <c r="W32" s="420"/>
      <c r="X32" s="420"/>
      <c r="Y32" s="420"/>
      <c r="Z32" s="420"/>
      <c r="AA32" s="420"/>
      <c r="AB32" s="420"/>
      <c r="AC32" s="420"/>
      <c r="AD32" s="420"/>
      <c r="AE32" s="420"/>
      <c r="AF32" s="420"/>
      <c r="AG32" s="420"/>
      <c r="AH32" s="420"/>
      <c r="AI32" s="420"/>
      <c r="AJ32" s="420"/>
      <c r="AK32" s="420"/>
      <c r="AL32" s="420"/>
      <c r="AM32" s="420"/>
      <c r="AN32" s="420"/>
      <c r="AO32" s="420"/>
      <c r="AP32" s="420"/>
      <c r="AQ32" s="420"/>
      <c r="AR32" s="420"/>
      <c r="AS32" s="420"/>
      <c r="AT32" s="420"/>
      <c r="AU32" s="420"/>
      <c r="AV32" s="420"/>
      <c r="AW32" s="420"/>
      <c r="AX32" s="420"/>
      <c r="AY32" s="420"/>
      <c r="AZ32" s="420"/>
      <c r="BA32" s="420"/>
      <c r="BB32" s="420"/>
      <c r="BC32" s="420"/>
      <c r="BD32" s="420"/>
      <c r="BE32" s="420"/>
      <c r="BF32" s="420"/>
      <c r="BG32" s="420"/>
      <c r="BH32" s="420"/>
      <c r="BI32" s="420"/>
      <c r="BJ32" s="420"/>
      <c r="BK32" s="420"/>
      <c r="BL32" s="420"/>
      <c r="BM32" s="420"/>
      <c r="BN32" s="420"/>
      <c r="BO32" s="420"/>
      <c r="BP32" s="420"/>
      <c r="BQ32" s="420"/>
      <c r="BR32" s="420"/>
      <c r="BS32" s="420"/>
      <c r="BT32" s="420"/>
      <c r="BU32" s="420"/>
      <c r="BV32" s="420"/>
      <c r="BW32" s="420"/>
      <c r="BX32" s="420"/>
      <c r="BY32" s="420"/>
      <c r="BZ32" s="420"/>
      <c r="CA32" s="420"/>
      <c r="CB32" s="420"/>
      <c r="CC32" s="420"/>
      <c r="CD32" s="420"/>
      <c r="CE32" s="420"/>
      <c r="CF32" s="420"/>
      <c r="CG32" s="420"/>
      <c r="CH32" s="420"/>
      <c r="CI32" s="420"/>
      <c r="CJ32" s="420"/>
      <c r="CK32" s="420"/>
      <c r="CL32" s="420"/>
      <c r="CM32" s="420"/>
      <c r="CN32" s="420"/>
      <c r="CO32" s="420"/>
      <c r="CP32" s="420"/>
      <c r="CQ32" s="420"/>
      <c r="CR32" s="420"/>
      <c r="CS32" s="420"/>
      <c r="CT32" s="420"/>
      <c r="CU32" s="420"/>
      <c r="CV32" s="420"/>
      <c r="CW32" s="420"/>
      <c r="CX32" s="420"/>
      <c r="CY32" s="420"/>
      <c r="CZ32" s="420"/>
      <c r="DA32" s="420"/>
      <c r="DB32" s="420"/>
      <c r="DC32" s="420"/>
      <c r="DD32" s="420"/>
      <c r="DE32" s="420"/>
      <c r="DF32" s="420"/>
      <c r="DG32" s="420"/>
      <c r="DH32" s="420"/>
      <c r="DI32" s="420"/>
      <c r="DJ32" s="420"/>
      <c r="DK32" s="420"/>
      <c r="DL32" s="420"/>
      <c r="DM32" s="420"/>
      <c r="DN32" s="420"/>
      <c r="DO32" s="420"/>
      <c r="DP32" s="420"/>
      <c r="DQ32" s="420"/>
      <c r="DR32" s="421"/>
      <c r="DS32" s="421"/>
      <c r="DT32" s="421"/>
      <c r="DU32" s="421"/>
      <c r="DV32" s="421"/>
      <c r="DW32" s="421"/>
      <c r="DX32" s="421"/>
      <c r="DY32" s="421"/>
      <c r="DZ32" s="421"/>
      <c r="EA32" s="421"/>
      <c r="EB32" s="421"/>
      <c r="EC32" s="421"/>
      <c r="ED32" s="421"/>
      <c r="EE32" s="421"/>
      <c r="EF32" s="421"/>
      <c r="EG32" s="421"/>
      <c r="EH32" s="421"/>
      <c r="EI32" s="421"/>
      <c r="EJ32" s="421"/>
      <c r="EK32" s="421"/>
      <c r="EL32" s="421"/>
      <c r="EM32" s="421"/>
      <c r="EN32" s="421"/>
      <c r="EO32" s="421"/>
      <c r="EP32" s="421"/>
      <c r="EQ32" s="421"/>
      <c r="ER32" s="421"/>
      <c r="ES32" s="421"/>
      <c r="ET32" s="421"/>
      <c r="EU32" s="421"/>
      <c r="EV32" s="421"/>
      <c r="EW32" s="421"/>
      <c r="EX32" s="421"/>
      <c r="EY32" s="421"/>
      <c r="EZ32" s="421"/>
      <c r="FA32" s="421"/>
      <c r="FB32" s="421"/>
      <c r="FC32" s="421"/>
      <c r="FD32" s="421"/>
      <c r="FE32" s="421"/>
      <c r="FF32" s="421"/>
      <c r="FG32" s="421"/>
      <c r="FH32" s="421"/>
      <c r="FI32" s="421"/>
      <c r="FJ32" s="421"/>
      <c r="FK32" s="421"/>
      <c r="FL32" s="421"/>
      <c r="FM32" s="421"/>
      <c r="FN32" s="421"/>
      <c r="FO32" s="421"/>
      <c r="FP32" s="421"/>
      <c r="FQ32" s="421"/>
      <c r="FR32" s="421"/>
      <c r="FS32" s="421"/>
      <c r="FT32" s="421"/>
      <c r="FU32" s="421"/>
      <c r="FV32" s="421"/>
      <c r="FW32" s="421"/>
      <c r="FX32" s="421"/>
      <c r="FY32" s="421"/>
      <c r="FZ32" s="421"/>
      <c r="GA32" s="421"/>
      <c r="GB32" s="421"/>
      <c r="GC32" s="421"/>
      <c r="GD32" s="421"/>
      <c r="GE32" s="421"/>
      <c r="GF32" s="421"/>
      <c r="GG32" s="421"/>
      <c r="GH32" s="421"/>
      <c r="GI32" s="421"/>
      <c r="GJ32" s="421"/>
      <c r="GK32" s="421"/>
      <c r="GL32" s="421"/>
      <c r="GM32" s="421"/>
      <c r="GN32" s="421"/>
      <c r="GO32" s="421"/>
      <c r="GP32" s="421"/>
      <c r="GQ32" s="421"/>
      <c r="GR32" s="421"/>
      <c r="GS32" s="421"/>
      <c r="GT32" s="421"/>
      <c r="GU32" s="421"/>
      <c r="GV32" s="421"/>
      <c r="GW32" s="421"/>
      <c r="GX32" s="421"/>
      <c r="GY32" s="421"/>
      <c r="GZ32" s="421"/>
      <c r="HA32" s="421"/>
      <c r="HB32" s="421"/>
      <c r="HC32" s="421"/>
      <c r="HD32" s="421"/>
      <c r="HE32" s="421"/>
      <c r="HF32" s="421"/>
      <c r="HG32" s="421"/>
      <c r="HH32" s="421"/>
      <c r="HI32" s="421"/>
      <c r="HJ32" s="421"/>
      <c r="HK32" s="421"/>
      <c r="HL32" s="421"/>
      <c r="HM32" s="421"/>
      <c r="HN32" s="421"/>
      <c r="HO32" s="421"/>
      <c r="HP32" s="421"/>
      <c r="HQ32" s="421"/>
      <c r="HR32" s="421"/>
      <c r="HS32" s="421"/>
      <c r="HT32" s="421"/>
      <c r="HU32" s="421"/>
      <c r="HV32" s="421"/>
      <c r="HW32" s="421"/>
    </row>
    <row r="33" spans="1:231" ht="18" customHeight="1">
      <c r="A33" s="1162" t="s">
        <v>465</v>
      </c>
      <c r="B33" s="1163"/>
      <c r="C33" s="1163"/>
      <c r="D33" s="1163"/>
      <c r="E33" s="1163"/>
      <c r="F33" s="1163"/>
      <c r="G33" s="1163"/>
      <c r="H33" s="1163"/>
      <c r="I33" s="1163"/>
      <c r="J33" s="1163"/>
      <c r="K33" s="1163"/>
      <c r="L33" s="1163"/>
      <c r="M33" s="1163"/>
      <c r="N33" s="1163"/>
      <c r="O33" s="1163"/>
      <c r="P33" s="1163"/>
      <c r="Q33" s="1163"/>
      <c r="R33" s="1163"/>
      <c r="S33" s="1163"/>
      <c r="T33" s="1163"/>
      <c r="U33" s="1163"/>
      <c r="V33" s="1163"/>
    </row>
    <row r="34" spans="1:231" ht="18" customHeight="1">
      <c r="A34" s="1162" t="s">
        <v>464</v>
      </c>
      <c r="B34" s="1164"/>
      <c r="C34" s="1164"/>
      <c r="D34" s="1164"/>
      <c r="E34" s="1164"/>
      <c r="F34" s="1164"/>
      <c r="G34" s="1164"/>
      <c r="H34" s="1164"/>
      <c r="I34" s="1164"/>
      <c r="J34" s="1164"/>
      <c r="K34" s="1164"/>
      <c r="L34" s="1164"/>
      <c r="M34" s="1164"/>
      <c r="N34" s="1164"/>
      <c r="O34" s="1164"/>
      <c r="P34" s="1164"/>
      <c r="Q34" s="1164"/>
      <c r="R34" s="1164"/>
      <c r="S34" s="1164"/>
      <c r="T34" s="1164"/>
      <c r="U34" s="1164"/>
      <c r="V34" s="1164"/>
    </row>
    <row r="35" spans="1:231" ht="18" customHeight="1">
      <c r="A35" s="1162" t="s">
        <v>463</v>
      </c>
      <c r="B35" s="1164"/>
      <c r="C35" s="1164"/>
      <c r="D35" s="1164"/>
      <c r="E35" s="1164"/>
      <c r="F35" s="1164"/>
      <c r="G35" s="1164"/>
      <c r="H35" s="1164"/>
      <c r="I35" s="1164"/>
      <c r="J35" s="1164"/>
      <c r="K35" s="1164"/>
      <c r="L35" s="1164"/>
      <c r="M35" s="1164"/>
      <c r="N35" s="1164"/>
      <c r="O35" s="1164"/>
      <c r="P35" s="1164"/>
      <c r="Q35" s="1164"/>
      <c r="R35" s="1164"/>
      <c r="S35" s="1164"/>
      <c r="T35" s="1164"/>
      <c r="U35" s="1164"/>
      <c r="V35" s="1164"/>
    </row>
    <row r="36" spans="1:231" s="423" customFormat="1" ht="18" customHeight="1">
      <c r="A36" s="365" t="s">
        <v>462</v>
      </c>
      <c r="W36" s="425"/>
      <c r="X36" s="425"/>
      <c r="Y36" s="425"/>
      <c r="Z36" s="425"/>
      <c r="AA36" s="425"/>
      <c r="AB36" s="425"/>
      <c r="AC36" s="425"/>
      <c r="AD36" s="425"/>
      <c r="AE36" s="425"/>
      <c r="AF36" s="425"/>
      <c r="AG36" s="425"/>
      <c r="AH36" s="425"/>
      <c r="AI36" s="425"/>
      <c r="AJ36" s="425"/>
      <c r="AK36" s="425"/>
      <c r="AL36" s="425"/>
      <c r="AM36" s="425"/>
      <c r="AN36" s="425"/>
      <c r="AO36" s="425"/>
      <c r="AP36" s="425"/>
      <c r="AQ36" s="425"/>
      <c r="AR36" s="425"/>
      <c r="AS36" s="425"/>
      <c r="AT36" s="425"/>
      <c r="AU36" s="425"/>
      <c r="AV36" s="425"/>
      <c r="AW36" s="425"/>
      <c r="AX36" s="425"/>
      <c r="AY36" s="425"/>
      <c r="AZ36" s="425"/>
      <c r="BA36" s="425"/>
      <c r="BB36" s="425"/>
      <c r="BC36" s="425"/>
      <c r="BD36" s="425"/>
      <c r="BE36" s="425"/>
      <c r="BF36" s="425"/>
      <c r="BG36" s="425"/>
      <c r="BH36" s="425"/>
      <c r="BI36" s="425"/>
      <c r="BJ36" s="425"/>
      <c r="BK36" s="425"/>
      <c r="BL36" s="425"/>
      <c r="BM36" s="425"/>
      <c r="BN36" s="425"/>
      <c r="BO36" s="425"/>
      <c r="BP36" s="425"/>
      <c r="BQ36" s="425"/>
      <c r="BR36" s="425"/>
      <c r="BS36" s="425"/>
      <c r="BT36" s="425"/>
      <c r="BU36" s="425"/>
      <c r="BV36" s="425"/>
      <c r="BW36" s="425"/>
      <c r="BX36" s="425"/>
      <c r="BY36" s="425"/>
      <c r="BZ36" s="425"/>
      <c r="CA36" s="425"/>
      <c r="CB36" s="425"/>
      <c r="CC36" s="425"/>
      <c r="CD36" s="425"/>
      <c r="CE36" s="425"/>
      <c r="CF36" s="425"/>
      <c r="CG36" s="425"/>
      <c r="CH36" s="425"/>
      <c r="CI36" s="425"/>
      <c r="CJ36" s="425"/>
      <c r="CK36" s="425"/>
      <c r="CL36" s="425"/>
      <c r="CM36" s="425"/>
      <c r="CN36" s="425"/>
      <c r="CO36" s="425"/>
      <c r="CP36" s="425"/>
      <c r="CQ36" s="425"/>
      <c r="CR36" s="425"/>
      <c r="CS36" s="425"/>
      <c r="CT36" s="425"/>
      <c r="CU36" s="425"/>
      <c r="CV36" s="425"/>
      <c r="CW36" s="425"/>
      <c r="CX36" s="425"/>
      <c r="CY36" s="425"/>
      <c r="CZ36" s="425"/>
      <c r="DA36" s="425"/>
      <c r="DB36" s="425"/>
      <c r="DC36" s="425"/>
      <c r="DD36" s="425"/>
      <c r="DE36" s="425"/>
    </row>
    <row r="37" spans="1:231" ht="18" customHeight="1">
      <c r="A37" s="1162" t="s">
        <v>461</v>
      </c>
      <c r="B37" s="1163"/>
      <c r="C37" s="1163"/>
      <c r="D37" s="1163"/>
      <c r="E37" s="1163"/>
      <c r="F37" s="1163"/>
      <c r="G37" s="1163"/>
      <c r="H37" s="1163"/>
      <c r="I37" s="1163"/>
      <c r="J37" s="1163"/>
      <c r="K37" s="1163"/>
      <c r="L37" s="1163"/>
      <c r="M37" s="1163"/>
      <c r="N37" s="1163"/>
      <c r="O37" s="1163"/>
      <c r="P37" s="1163"/>
      <c r="Q37" s="1163"/>
      <c r="R37" s="1163"/>
      <c r="S37" s="1163"/>
      <c r="T37" s="1163"/>
      <c r="U37" s="1163"/>
      <c r="V37" s="1163"/>
    </row>
    <row r="38" spans="1:231" ht="18" customHeight="1">
      <c r="A38" s="1162" t="s">
        <v>460</v>
      </c>
      <c r="B38" s="1164"/>
      <c r="C38" s="1164"/>
      <c r="D38" s="1164"/>
      <c r="E38" s="1164"/>
      <c r="F38" s="1164"/>
      <c r="G38" s="1164"/>
      <c r="H38" s="1164"/>
      <c r="I38" s="1164"/>
      <c r="J38" s="1164"/>
      <c r="K38" s="1164"/>
      <c r="L38" s="1164"/>
      <c r="M38" s="1164"/>
      <c r="N38" s="1164"/>
      <c r="O38" s="1164"/>
      <c r="P38" s="1164"/>
      <c r="Q38" s="1164"/>
      <c r="R38" s="1164"/>
      <c r="S38" s="1164"/>
      <c r="T38" s="1164"/>
      <c r="U38" s="1164"/>
      <c r="V38" s="1164"/>
    </row>
    <row r="39" spans="1:231" ht="18" customHeight="1">
      <c r="A39" s="1162" t="s">
        <v>524</v>
      </c>
      <c r="B39" s="1164"/>
      <c r="C39" s="1164"/>
      <c r="D39" s="1164"/>
      <c r="E39" s="1164"/>
      <c r="F39" s="1164"/>
      <c r="G39" s="1164"/>
      <c r="H39" s="1164"/>
      <c r="I39" s="1164"/>
      <c r="J39" s="1164"/>
      <c r="K39" s="1164"/>
      <c r="L39" s="1164"/>
      <c r="M39" s="1164"/>
      <c r="N39" s="1164"/>
      <c r="O39" s="1164"/>
      <c r="P39" s="1164"/>
      <c r="Q39" s="1164"/>
      <c r="R39" s="1164"/>
      <c r="S39" s="1164"/>
      <c r="T39" s="1164"/>
      <c r="U39" s="1164"/>
      <c r="V39" s="1164"/>
    </row>
    <row r="40" spans="1:231" ht="14.25" customHeight="1">
      <c r="A40" s="427"/>
      <c r="B40" s="428"/>
      <c r="C40" s="428"/>
      <c r="D40" s="428"/>
      <c r="E40" s="428"/>
      <c r="F40" s="428"/>
      <c r="G40" s="428"/>
      <c r="H40" s="428"/>
      <c r="I40" s="428"/>
      <c r="J40" s="428"/>
      <c r="K40" s="428"/>
      <c r="L40" s="428"/>
      <c r="M40" s="428"/>
      <c r="N40" s="428"/>
      <c r="O40" s="428"/>
      <c r="P40" s="428"/>
      <c r="Q40" s="428"/>
      <c r="R40" s="428"/>
      <c r="S40" s="428"/>
      <c r="T40" s="428"/>
      <c r="U40" s="428"/>
      <c r="V40" s="428"/>
    </row>
    <row r="41" spans="1:231" ht="18.899999999999999" customHeight="1">
      <c r="A41" s="1167" t="s">
        <v>459</v>
      </c>
      <c r="B41" s="1167"/>
      <c r="C41" s="1167"/>
      <c r="D41" s="1167"/>
      <c r="E41" s="1167"/>
      <c r="F41" s="1167"/>
      <c r="G41" s="1167"/>
      <c r="H41" s="1167"/>
      <c r="I41" s="1167"/>
      <c r="J41" s="1167"/>
      <c r="K41" s="1167"/>
      <c r="L41" s="1167"/>
      <c r="M41" s="1167"/>
      <c r="N41" s="1167"/>
      <c r="O41" s="1167"/>
      <c r="P41" s="1167"/>
      <c r="Q41" s="1167"/>
      <c r="R41" s="1167"/>
      <c r="S41" s="1167"/>
      <c r="T41" s="1167"/>
      <c r="U41" s="1167"/>
      <c r="V41" s="1167"/>
    </row>
    <row r="42" spans="1:231" ht="18.899999999999999" customHeight="1">
      <c r="A42" s="365"/>
      <c r="B42" s="403"/>
      <c r="C42" s="403"/>
      <c r="D42" s="403"/>
      <c r="E42" s="403"/>
      <c r="F42" s="403"/>
      <c r="G42" s="403"/>
      <c r="H42" s="403"/>
      <c r="I42" s="403"/>
      <c r="J42" s="403"/>
      <c r="K42" s="403"/>
      <c r="L42" s="403"/>
      <c r="M42" s="403"/>
      <c r="N42" s="403"/>
      <c r="O42" s="403"/>
      <c r="P42" s="403"/>
      <c r="Q42" s="403"/>
      <c r="R42" s="403"/>
      <c r="S42" s="403"/>
      <c r="T42" s="403"/>
      <c r="U42" s="403"/>
      <c r="V42" s="403"/>
    </row>
    <row r="43" spans="1:231" ht="18.899999999999999" customHeight="1">
      <c r="A43" s="402" t="s">
        <v>490</v>
      </c>
      <c r="B43" s="403"/>
      <c r="C43" s="403"/>
      <c r="D43" s="403"/>
      <c r="E43" s="403"/>
      <c r="F43" s="403"/>
      <c r="G43" s="403"/>
      <c r="H43" s="403"/>
      <c r="I43" s="403"/>
      <c r="J43" s="403"/>
      <c r="K43" s="403"/>
      <c r="L43" s="403"/>
      <c r="M43" s="403"/>
      <c r="N43" s="403"/>
      <c r="O43" s="403"/>
      <c r="P43" s="403"/>
      <c r="Q43" s="403"/>
      <c r="R43" s="403"/>
      <c r="S43" s="403"/>
      <c r="T43" s="403"/>
      <c r="U43" s="403"/>
      <c r="V43" s="404" t="s">
        <v>491</v>
      </c>
    </row>
    <row r="44" spans="1:231" ht="9.9" customHeight="1">
      <c r="A44" s="403"/>
      <c r="B44" s="403"/>
      <c r="C44" s="403"/>
      <c r="D44" s="403"/>
      <c r="E44" s="403"/>
      <c r="F44" s="403"/>
      <c r="G44" s="403"/>
      <c r="H44" s="403"/>
      <c r="I44" s="403"/>
      <c r="J44" s="403"/>
      <c r="K44" s="403"/>
      <c r="L44" s="403"/>
      <c r="M44" s="403"/>
      <c r="N44" s="403"/>
      <c r="O44" s="403"/>
      <c r="P44" s="403"/>
      <c r="Q44" s="403"/>
      <c r="R44" s="403"/>
      <c r="S44" s="403"/>
      <c r="T44" s="403"/>
      <c r="U44" s="403"/>
      <c r="V44" s="403"/>
    </row>
    <row r="45" spans="1:231" s="410" customFormat="1" ht="18.899999999999999" customHeight="1">
      <c r="A45" s="1158" t="s">
        <v>488</v>
      </c>
      <c r="B45" s="1159"/>
      <c r="C45" s="1159"/>
      <c r="D45" s="1159"/>
      <c r="E45" s="1159"/>
      <c r="F45" s="1159"/>
      <c r="G45" s="1159"/>
      <c r="H45" s="1159"/>
      <c r="I45" s="1159"/>
      <c r="J45" s="1159"/>
      <c r="K45" s="1159"/>
      <c r="L45" s="1159"/>
      <c r="M45" s="1159"/>
      <c r="N45" s="1159"/>
      <c r="O45" s="1159"/>
      <c r="P45" s="1159"/>
      <c r="Q45" s="1159"/>
      <c r="R45" s="1159"/>
      <c r="S45" s="1159"/>
      <c r="T45" s="1159"/>
      <c r="U45" s="1159"/>
      <c r="V45" s="1159"/>
      <c r="W45" s="408"/>
      <c r="X45" s="408"/>
      <c r="Y45" s="408"/>
      <c r="Z45" s="408"/>
      <c r="AA45" s="408"/>
      <c r="AB45" s="408"/>
      <c r="AC45" s="408"/>
      <c r="AD45" s="408"/>
      <c r="AE45" s="408"/>
      <c r="AF45" s="408"/>
      <c r="AG45" s="408"/>
      <c r="AH45" s="408"/>
      <c r="AI45" s="408"/>
      <c r="AJ45" s="408"/>
      <c r="AK45" s="408"/>
      <c r="AL45" s="408"/>
      <c r="AM45" s="408"/>
      <c r="AN45" s="408"/>
      <c r="AO45" s="408"/>
      <c r="AP45" s="408"/>
      <c r="AQ45" s="408"/>
      <c r="AR45" s="408"/>
      <c r="AS45" s="408"/>
      <c r="AT45" s="408"/>
      <c r="AU45" s="408"/>
      <c r="AV45" s="408"/>
      <c r="AW45" s="408"/>
      <c r="AX45" s="408"/>
      <c r="AY45" s="408"/>
      <c r="AZ45" s="408"/>
      <c r="BA45" s="408"/>
      <c r="BB45" s="408"/>
      <c r="BC45" s="408"/>
      <c r="BD45" s="408"/>
      <c r="BE45" s="408"/>
      <c r="BF45" s="408"/>
      <c r="BG45" s="408"/>
      <c r="BH45" s="408"/>
      <c r="BI45" s="408"/>
      <c r="BJ45" s="408"/>
      <c r="BK45" s="408"/>
      <c r="BL45" s="408"/>
      <c r="BM45" s="408"/>
      <c r="BN45" s="408"/>
      <c r="BO45" s="408"/>
      <c r="BP45" s="408"/>
      <c r="BQ45" s="408"/>
      <c r="BR45" s="408"/>
      <c r="BS45" s="408"/>
      <c r="BT45" s="408"/>
      <c r="BU45" s="408"/>
      <c r="BV45" s="408"/>
      <c r="BW45" s="408"/>
      <c r="BX45" s="408"/>
      <c r="BY45" s="408"/>
      <c r="BZ45" s="408"/>
      <c r="CA45" s="408"/>
      <c r="CB45" s="408"/>
      <c r="CC45" s="408"/>
      <c r="CD45" s="408"/>
      <c r="CE45" s="408"/>
      <c r="CF45" s="408"/>
      <c r="CG45" s="408"/>
      <c r="CH45" s="408"/>
      <c r="CI45" s="408"/>
      <c r="CJ45" s="408"/>
      <c r="CK45" s="408"/>
      <c r="CL45" s="408"/>
      <c r="CM45" s="408"/>
      <c r="CN45" s="408"/>
      <c r="CO45" s="408"/>
      <c r="CP45" s="408"/>
      <c r="CQ45" s="408"/>
      <c r="CR45" s="408"/>
      <c r="CS45" s="408"/>
      <c r="CT45" s="408"/>
      <c r="CU45" s="408"/>
      <c r="CV45" s="408"/>
      <c r="CW45" s="408"/>
      <c r="CX45" s="408"/>
      <c r="CY45" s="408"/>
      <c r="CZ45" s="408"/>
      <c r="DA45" s="408"/>
      <c r="DB45" s="408"/>
      <c r="DC45" s="408"/>
      <c r="DD45" s="408"/>
      <c r="DE45" s="408"/>
      <c r="DF45" s="408"/>
      <c r="DG45" s="408"/>
      <c r="DH45" s="408"/>
      <c r="DI45" s="408"/>
      <c r="DJ45" s="408"/>
      <c r="DK45" s="408"/>
      <c r="DL45" s="408"/>
      <c r="DM45" s="408"/>
      <c r="DN45" s="408"/>
      <c r="DO45" s="408"/>
      <c r="DP45" s="408"/>
      <c r="DQ45" s="408"/>
      <c r="DR45" s="409"/>
      <c r="DS45" s="409"/>
      <c r="DT45" s="409"/>
      <c r="DU45" s="409"/>
      <c r="DV45" s="409"/>
      <c r="DW45" s="409"/>
      <c r="DX45" s="409"/>
      <c r="DY45" s="409"/>
      <c r="DZ45" s="409"/>
      <c r="EA45" s="409"/>
      <c r="EB45" s="409"/>
      <c r="EC45" s="409"/>
      <c r="ED45" s="409"/>
      <c r="EE45" s="409"/>
      <c r="EF45" s="409"/>
      <c r="EG45" s="409"/>
      <c r="EH45" s="409"/>
      <c r="EI45" s="409"/>
      <c r="EJ45" s="409"/>
      <c r="EK45" s="409"/>
      <c r="EL45" s="409"/>
      <c r="EM45" s="409"/>
      <c r="EN45" s="409"/>
      <c r="EO45" s="409"/>
      <c r="EP45" s="409"/>
      <c r="EQ45" s="409"/>
      <c r="ER45" s="409"/>
      <c r="ES45" s="409"/>
      <c r="ET45" s="409"/>
      <c r="EU45" s="409"/>
      <c r="EV45" s="409"/>
      <c r="EW45" s="409"/>
      <c r="EX45" s="409"/>
      <c r="EY45" s="409"/>
      <c r="EZ45" s="409"/>
      <c r="FA45" s="409"/>
      <c r="FB45" s="409"/>
      <c r="FC45" s="409"/>
      <c r="FD45" s="409"/>
      <c r="FE45" s="409"/>
      <c r="FF45" s="409"/>
      <c r="FG45" s="409"/>
      <c r="FH45" s="409"/>
      <c r="FI45" s="409"/>
      <c r="FJ45" s="409"/>
      <c r="FK45" s="409"/>
      <c r="FL45" s="409"/>
      <c r="FM45" s="409"/>
      <c r="FN45" s="409"/>
      <c r="FO45" s="409"/>
      <c r="FP45" s="409"/>
      <c r="FQ45" s="409"/>
      <c r="FR45" s="409"/>
      <c r="FS45" s="409"/>
      <c r="FT45" s="409"/>
      <c r="FU45" s="409"/>
      <c r="FV45" s="409"/>
      <c r="FW45" s="409"/>
      <c r="FX45" s="409"/>
      <c r="FY45" s="409"/>
      <c r="FZ45" s="409"/>
      <c r="GA45" s="409"/>
      <c r="GB45" s="409"/>
      <c r="GC45" s="409"/>
      <c r="GD45" s="409"/>
      <c r="GE45" s="409"/>
      <c r="GF45" s="409"/>
      <c r="GG45" s="409"/>
      <c r="GH45" s="409"/>
      <c r="GI45" s="409"/>
      <c r="GJ45" s="409"/>
      <c r="GK45" s="409"/>
      <c r="GL45" s="409"/>
      <c r="GM45" s="409"/>
      <c r="GN45" s="409"/>
      <c r="GO45" s="409"/>
      <c r="GP45" s="409"/>
      <c r="GQ45" s="409"/>
      <c r="GR45" s="409"/>
      <c r="GS45" s="409"/>
      <c r="GT45" s="409"/>
      <c r="GU45" s="409"/>
      <c r="GV45" s="409"/>
      <c r="GW45" s="409"/>
      <c r="GX45" s="409"/>
      <c r="GY45" s="409"/>
      <c r="GZ45" s="409"/>
      <c r="HA45" s="409"/>
      <c r="HB45" s="409"/>
      <c r="HC45" s="409"/>
      <c r="HD45" s="409"/>
      <c r="HE45" s="409"/>
      <c r="HF45" s="409"/>
      <c r="HG45" s="409"/>
      <c r="HH45" s="409"/>
      <c r="HI45" s="409"/>
      <c r="HJ45" s="409"/>
      <c r="HK45" s="409"/>
      <c r="HL45" s="409"/>
      <c r="HM45" s="409"/>
      <c r="HN45" s="409"/>
      <c r="HO45" s="409"/>
      <c r="HP45" s="409"/>
      <c r="HQ45" s="409"/>
      <c r="HR45" s="409"/>
      <c r="HS45" s="409"/>
      <c r="HT45" s="409"/>
      <c r="HU45" s="409"/>
      <c r="HV45" s="409"/>
      <c r="HW45" s="409"/>
    </row>
    <row r="46" spans="1:231" ht="9.9" customHeight="1">
      <c r="A46" s="411"/>
      <c r="B46" s="403"/>
      <c r="C46" s="403"/>
      <c r="D46" s="403"/>
      <c r="E46" s="403"/>
      <c r="F46" s="403"/>
      <c r="G46" s="403"/>
      <c r="H46" s="403"/>
      <c r="I46" s="403"/>
      <c r="J46" s="403"/>
      <c r="K46" s="403"/>
      <c r="L46" s="403"/>
      <c r="M46" s="403"/>
      <c r="N46" s="403"/>
      <c r="O46" s="403"/>
      <c r="P46" s="403"/>
      <c r="Q46" s="403"/>
      <c r="R46" s="403"/>
      <c r="S46" s="403"/>
      <c r="T46" s="403"/>
      <c r="U46" s="403"/>
      <c r="V46" s="403"/>
    </row>
    <row r="47" spans="1:231" ht="18.899999999999999" customHeight="1">
      <c r="A47" s="403"/>
      <c r="B47" s="403"/>
      <c r="C47" s="403"/>
      <c r="D47" s="403"/>
      <c r="E47" s="403"/>
      <c r="F47" s="403"/>
      <c r="G47" s="403"/>
      <c r="H47" s="403"/>
      <c r="I47" s="403"/>
      <c r="J47" s="403"/>
      <c r="K47" s="403"/>
      <c r="L47" s="403"/>
      <c r="M47" s="403"/>
      <c r="N47" s="403"/>
      <c r="O47" s="404"/>
      <c r="P47" s="1113" t="s">
        <v>492</v>
      </c>
      <c r="Q47" s="1113"/>
      <c r="R47" s="365" t="s">
        <v>487</v>
      </c>
      <c r="S47" s="429">
        <v>12</v>
      </c>
      <c r="T47" s="365" t="s">
        <v>486</v>
      </c>
      <c r="U47" s="429">
        <v>8</v>
      </c>
      <c r="V47" s="430" t="s">
        <v>485</v>
      </c>
    </row>
    <row r="48" spans="1:231" ht="18.899999999999999" customHeight="1">
      <c r="A48" s="403"/>
      <c r="B48" s="403"/>
      <c r="C48" s="403"/>
      <c r="D48" s="403"/>
      <c r="E48" s="403"/>
      <c r="F48" s="403"/>
      <c r="G48" s="403"/>
      <c r="H48" s="403"/>
      <c r="I48" s="403"/>
      <c r="J48" s="403"/>
      <c r="K48" s="403"/>
      <c r="L48" s="403"/>
      <c r="M48" s="403"/>
      <c r="N48" s="403"/>
      <c r="O48" s="403"/>
      <c r="P48" s="403"/>
      <c r="Q48" s="403"/>
      <c r="R48" s="403"/>
      <c r="S48" s="403"/>
      <c r="T48" s="403"/>
      <c r="U48" s="403"/>
      <c r="V48" s="403"/>
    </row>
    <row r="49" spans="1:22" ht="18.899999999999999" customHeight="1">
      <c r="A49" s="403" t="s">
        <v>484</v>
      </c>
      <c r="B49" s="403"/>
      <c r="C49" s="403"/>
      <c r="D49" s="403"/>
      <c r="E49" s="403"/>
      <c r="F49" s="403"/>
      <c r="G49" s="403"/>
      <c r="H49" s="403"/>
      <c r="I49" s="403"/>
      <c r="J49" s="403"/>
      <c r="K49" s="403"/>
      <c r="L49" s="403"/>
      <c r="M49" s="403"/>
      <c r="N49" s="403"/>
      <c r="O49" s="403"/>
      <c r="P49" s="403"/>
      <c r="Q49" s="403"/>
      <c r="R49" s="403"/>
      <c r="S49" s="403"/>
      <c r="T49" s="403"/>
      <c r="U49" s="403"/>
      <c r="V49" s="403"/>
    </row>
    <row r="50" spans="1:22" ht="18.899999999999999" customHeight="1">
      <c r="A50" s="403"/>
      <c r="B50" s="403"/>
      <c r="C50" s="403"/>
      <c r="D50" s="403"/>
      <c r="E50" s="403"/>
      <c r="F50" s="403"/>
      <c r="G50" s="403"/>
      <c r="H50" s="403"/>
      <c r="I50" s="403"/>
      <c r="J50" s="403"/>
      <c r="K50" s="403"/>
      <c r="L50" s="403"/>
      <c r="M50" s="403"/>
      <c r="N50" s="403"/>
      <c r="O50" s="403"/>
      <c r="P50" s="403"/>
      <c r="Q50" s="403"/>
      <c r="R50" s="403"/>
      <c r="S50" s="403"/>
      <c r="T50" s="403"/>
      <c r="U50" s="403"/>
      <c r="V50" s="403"/>
    </row>
    <row r="51" spans="1:22" ht="18.899999999999999" customHeight="1">
      <c r="A51" s="403"/>
      <c r="B51" s="403"/>
      <c r="C51" s="403"/>
      <c r="D51" s="403"/>
      <c r="E51" s="403"/>
      <c r="F51" s="403"/>
      <c r="G51" s="403"/>
      <c r="H51" s="403" t="s">
        <v>483</v>
      </c>
      <c r="I51" s="403"/>
      <c r="J51" s="403"/>
      <c r="K51" s="403"/>
      <c r="L51" s="403"/>
      <c r="M51" s="403"/>
      <c r="N51" s="403"/>
      <c r="O51" s="1160" t="str">
        <f>IF(ISBLANK(データ入力シート!D3),"",データ入力シート!$D$3)</f>
        <v>東京</v>
      </c>
      <c r="P51" s="1160"/>
      <c r="Q51" s="1160"/>
      <c r="R51" s="1160"/>
      <c r="S51" s="403"/>
      <c r="T51" s="403"/>
      <c r="U51" s="403"/>
      <c r="V51" s="404" t="s">
        <v>482</v>
      </c>
    </row>
    <row r="52" spans="1:22" ht="18.899999999999999" customHeight="1">
      <c r="A52" s="403"/>
      <c r="B52" s="403"/>
      <c r="C52" s="403"/>
      <c r="D52" s="403"/>
      <c r="E52" s="403"/>
      <c r="F52" s="403"/>
      <c r="G52" s="403"/>
      <c r="H52" s="403"/>
      <c r="I52" s="403"/>
      <c r="J52" s="403"/>
      <c r="K52" s="403"/>
      <c r="L52" s="403"/>
      <c r="M52" s="403"/>
      <c r="N52" s="403"/>
      <c r="O52" s="403"/>
      <c r="P52" s="403"/>
      <c r="Q52" s="403"/>
      <c r="R52" s="403"/>
      <c r="S52" s="403"/>
      <c r="T52" s="403"/>
      <c r="U52" s="403"/>
      <c r="V52" s="404"/>
    </row>
    <row r="53" spans="1:22" ht="18.899999999999999" customHeight="1">
      <c r="A53" s="403"/>
      <c r="B53" s="403"/>
      <c r="C53" s="403"/>
      <c r="D53" s="403"/>
      <c r="E53" s="403"/>
      <c r="F53" s="403"/>
      <c r="G53" s="403"/>
      <c r="H53" s="403" t="s">
        <v>481</v>
      </c>
      <c r="I53" s="403"/>
      <c r="J53" s="1161" t="str">
        <f>データ入力シート!F5&amp;" "&amp;データ入力シート!N5</f>
        <v xml:space="preserve"> </v>
      </c>
      <c r="K53" s="1161"/>
      <c r="L53" s="1161"/>
      <c r="M53" s="1161"/>
      <c r="N53" s="1161"/>
      <c r="O53" s="1161"/>
      <c r="P53" s="1161"/>
      <c r="Q53" s="1161"/>
      <c r="R53" s="1161"/>
      <c r="S53" s="1161"/>
      <c r="T53" s="1161"/>
      <c r="U53" s="1161"/>
      <c r="V53" s="403" t="s">
        <v>480</v>
      </c>
    </row>
    <row r="54" spans="1:22" ht="33.75" customHeight="1">
      <c r="A54" s="403"/>
      <c r="B54" s="403"/>
      <c r="C54" s="403"/>
      <c r="D54" s="403"/>
      <c r="E54" s="403"/>
      <c r="F54" s="403"/>
      <c r="G54" s="403"/>
      <c r="H54" s="403"/>
      <c r="I54" s="403"/>
      <c r="J54" s="403"/>
      <c r="K54" s="403"/>
      <c r="L54" s="403"/>
      <c r="M54" s="403"/>
      <c r="N54" s="403"/>
      <c r="O54" s="403"/>
      <c r="P54" s="403"/>
      <c r="Q54" s="403"/>
      <c r="R54" s="403"/>
      <c r="S54" s="403"/>
      <c r="T54" s="403"/>
      <c r="U54" s="403"/>
      <c r="V54" s="403"/>
    </row>
    <row r="55" spans="1:22" ht="18.899999999999999" customHeight="1">
      <c r="A55" s="414" t="s">
        <v>479</v>
      </c>
      <c r="B55" s="415"/>
      <c r="C55" s="415"/>
      <c r="D55" s="415"/>
      <c r="E55" s="415"/>
      <c r="F55" s="415"/>
      <c r="G55" s="415"/>
      <c r="H55" s="415"/>
      <c r="I55" s="415"/>
      <c r="J55" s="415"/>
      <c r="K55" s="415"/>
      <c r="L55" s="415"/>
      <c r="M55" s="415"/>
      <c r="N55" s="415"/>
      <c r="O55" s="415"/>
      <c r="P55" s="415"/>
      <c r="Q55" s="415"/>
      <c r="R55" s="415"/>
      <c r="S55" s="415"/>
      <c r="T55" s="415"/>
      <c r="U55" s="415"/>
      <c r="V55" s="415"/>
    </row>
    <row r="56" spans="1:22" ht="38.25" customHeight="1">
      <c r="A56" s="403"/>
      <c r="B56" s="403"/>
      <c r="C56" s="403"/>
      <c r="D56" s="403"/>
      <c r="E56" s="403"/>
      <c r="F56" s="403"/>
      <c r="G56" s="403"/>
      <c r="H56" s="403"/>
      <c r="I56" s="403"/>
      <c r="J56" s="403"/>
      <c r="K56" s="403"/>
      <c r="L56" s="403"/>
      <c r="M56" s="403"/>
      <c r="N56" s="403"/>
      <c r="O56" s="403"/>
      <c r="P56" s="403"/>
      <c r="Q56" s="403"/>
      <c r="R56" s="403"/>
      <c r="S56" s="403"/>
      <c r="T56" s="403"/>
      <c r="U56" s="403"/>
      <c r="V56" s="403"/>
    </row>
    <row r="57" spans="1:22" ht="18.899999999999999" customHeight="1">
      <c r="A57" s="415" t="s">
        <v>478</v>
      </c>
      <c r="B57" s="415"/>
      <c r="C57" s="415"/>
      <c r="D57" s="415"/>
      <c r="E57" s="415"/>
      <c r="F57" s="415"/>
      <c r="G57" s="415"/>
      <c r="H57" s="415"/>
      <c r="I57" s="415"/>
      <c r="J57" s="415"/>
      <c r="K57" s="415"/>
      <c r="L57" s="415"/>
      <c r="M57" s="415"/>
      <c r="N57" s="415"/>
      <c r="O57" s="415"/>
      <c r="P57" s="415"/>
      <c r="Q57" s="415"/>
      <c r="R57" s="415"/>
      <c r="S57" s="415"/>
      <c r="T57" s="415"/>
      <c r="U57" s="415"/>
      <c r="V57" s="415"/>
    </row>
    <row r="58" spans="1:22" ht="18.899999999999999" customHeight="1">
      <c r="A58" s="415" t="s">
        <v>477</v>
      </c>
      <c r="B58" s="415"/>
      <c r="C58" s="415"/>
      <c r="D58" s="415"/>
      <c r="E58" s="415"/>
      <c r="F58" s="415"/>
      <c r="G58" s="415"/>
      <c r="H58" s="415"/>
      <c r="I58" s="415"/>
      <c r="J58" s="415"/>
      <c r="K58" s="415"/>
      <c r="L58" s="415"/>
      <c r="M58" s="415"/>
      <c r="N58" s="415"/>
      <c r="O58" s="415"/>
      <c r="P58" s="415"/>
      <c r="Q58" s="415"/>
      <c r="R58" s="415"/>
      <c r="S58" s="415"/>
      <c r="T58" s="415"/>
      <c r="U58" s="415"/>
      <c r="V58" s="415"/>
    </row>
    <row r="59" spans="1:22" ht="18.899999999999999" customHeight="1">
      <c r="A59" s="403"/>
      <c r="B59" s="403"/>
      <c r="C59" s="403"/>
      <c r="D59" s="403"/>
      <c r="E59" s="403"/>
      <c r="F59" s="403"/>
      <c r="G59" s="403"/>
      <c r="H59" s="403"/>
      <c r="I59" s="403"/>
      <c r="J59" s="403"/>
      <c r="K59" s="403"/>
      <c r="L59" s="403"/>
      <c r="M59" s="403"/>
      <c r="N59" s="403"/>
      <c r="O59" s="403"/>
      <c r="P59" s="403"/>
      <c r="Q59" s="403"/>
      <c r="R59" s="403"/>
      <c r="S59" s="403"/>
      <c r="T59" s="403"/>
      <c r="U59" s="403"/>
      <c r="V59" s="403"/>
    </row>
    <row r="60" spans="1:22" ht="18.899999999999999" customHeight="1">
      <c r="A60" s="403"/>
      <c r="B60" s="403"/>
      <c r="C60" s="403"/>
      <c r="D60" s="403"/>
      <c r="E60" s="403"/>
      <c r="F60" s="416">
        <f>データ入力シート!B52</f>
        <v>0</v>
      </c>
      <c r="G60" s="403"/>
      <c r="H60" s="412">
        <v>1</v>
      </c>
      <c r="I60" s="403"/>
      <c r="J60" s="413" t="s">
        <v>476</v>
      </c>
      <c r="K60" s="403"/>
      <c r="L60" s="403"/>
      <c r="M60" s="403"/>
      <c r="N60" s="403"/>
      <c r="O60" s="403"/>
      <c r="P60" s="403"/>
      <c r="Q60" s="403"/>
      <c r="R60" s="403"/>
      <c r="S60" s="403"/>
      <c r="T60" s="403"/>
      <c r="U60" s="403"/>
      <c r="V60" s="403"/>
    </row>
    <row r="61" spans="1:22" ht="18.899999999999999" customHeight="1">
      <c r="A61" s="403"/>
      <c r="B61" s="403"/>
      <c r="C61" s="403"/>
      <c r="D61" s="403"/>
      <c r="E61" s="403"/>
      <c r="F61" s="416"/>
      <c r="G61" s="403"/>
      <c r="H61" s="403"/>
      <c r="I61" s="403"/>
      <c r="J61" s="413"/>
      <c r="K61" s="403"/>
      <c r="L61" s="403"/>
      <c r="M61" s="403"/>
      <c r="N61" s="403"/>
      <c r="O61" s="403"/>
      <c r="P61" s="403"/>
      <c r="Q61" s="403"/>
      <c r="R61" s="403"/>
      <c r="S61" s="403"/>
      <c r="T61" s="403"/>
      <c r="U61" s="403"/>
      <c r="V61" s="403"/>
    </row>
    <row r="62" spans="1:22" ht="18.899999999999999" customHeight="1">
      <c r="A62" s="403"/>
      <c r="B62" s="403"/>
      <c r="C62" s="403"/>
      <c r="D62" s="403"/>
      <c r="E62" s="403"/>
      <c r="F62" s="416">
        <f>データ入力シート!B53</f>
        <v>0</v>
      </c>
      <c r="G62" s="403"/>
      <c r="H62" s="412">
        <v>2</v>
      </c>
      <c r="I62" s="403"/>
      <c r="J62" s="413" t="s">
        <v>475</v>
      </c>
      <c r="K62" s="403"/>
      <c r="L62" s="403"/>
      <c r="M62" s="403"/>
      <c r="N62" s="403"/>
      <c r="O62" s="403"/>
      <c r="P62" s="403"/>
      <c r="Q62" s="403"/>
      <c r="R62" s="403"/>
      <c r="S62" s="403"/>
      <c r="T62" s="403"/>
      <c r="U62" s="403"/>
      <c r="V62" s="403"/>
    </row>
    <row r="63" spans="1:22" ht="18.899999999999999" customHeight="1">
      <c r="A63" s="403"/>
      <c r="B63" s="403"/>
      <c r="C63" s="403"/>
      <c r="D63" s="403"/>
      <c r="E63" s="403"/>
      <c r="F63" s="416"/>
      <c r="G63" s="403"/>
      <c r="H63" s="403"/>
      <c r="I63" s="403"/>
      <c r="J63" s="413"/>
      <c r="K63" s="403"/>
      <c r="L63" s="403"/>
      <c r="M63" s="403"/>
      <c r="N63" s="403"/>
      <c r="O63" s="403"/>
      <c r="P63" s="403"/>
      <c r="Q63" s="403"/>
      <c r="R63" s="403"/>
      <c r="S63" s="403"/>
      <c r="T63" s="403"/>
      <c r="U63" s="403"/>
      <c r="V63" s="403"/>
    </row>
    <row r="64" spans="1:22" ht="18.899999999999999" customHeight="1">
      <c r="A64" s="403"/>
      <c r="B64" s="403"/>
      <c r="C64" s="403"/>
      <c r="D64" s="403"/>
      <c r="E64" s="403"/>
      <c r="F64" s="416">
        <f>データ入力シート!B54</f>
        <v>0</v>
      </c>
      <c r="G64" s="403"/>
      <c r="H64" s="412">
        <v>3</v>
      </c>
      <c r="I64" s="403"/>
      <c r="J64" s="413" t="s">
        <v>474</v>
      </c>
      <c r="K64" s="403"/>
      <c r="L64" s="403"/>
      <c r="M64" s="403"/>
      <c r="N64" s="403"/>
      <c r="O64" s="403"/>
      <c r="P64" s="403"/>
      <c r="Q64" s="403"/>
      <c r="R64" s="403"/>
      <c r="S64" s="403"/>
      <c r="T64" s="403"/>
      <c r="U64" s="403"/>
      <c r="V64" s="403"/>
    </row>
    <row r="65" spans="1:231" ht="18.899999999999999" customHeight="1">
      <c r="A65" s="403"/>
      <c r="B65" s="403"/>
      <c r="C65" s="403"/>
      <c r="D65" s="403"/>
      <c r="E65" s="403"/>
      <c r="F65" s="403"/>
      <c r="G65" s="403"/>
      <c r="H65" s="403"/>
      <c r="I65" s="403"/>
      <c r="J65" s="403"/>
      <c r="K65" s="403"/>
      <c r="L65" s="403"/>
      <c r="M65" s="403"/>
      <c r="N65" s="403"/>
      <c r="O65" s="403"/>
      <c r="P65" s="403"/>
      <c r="Q65" s="403"/>
      <c r="R65" s="403"/>
      <c r="S65" s="403"/>
      <c r="T65" s="403"/>
      <c r="U65" s="403"/>
      <c r="V65" s="403"/>
    </row>
    <row r="66" spans="1:231" ht="18.899999999999999" customHeight="1">
      <c r="A66" s="403"/>
      <c r="B66" s="403"/>
      <c r="C66" s="403"/>
      <c r="D66" s="403"/>
      <c r="E66" s="417"/>
      <c r="F66" s="403"/>
      <c r="G66" s="403"/>
      <c r="H66" s="403"/>
      <c r="I66" s="403"/>
      <c r="J66" s="403"/>
      <c r="K66" s="403"/>
      <c r="L66" s="403"/>
      <c r="M66" s="403"/>
      <c r="N66" s="403"/>
      <c r="O66" s="403"/>
      <c r="P66" s="403"/>
      <c r="Q66" s="403"/>
      <c r="R66" s="403"/>
      <c r="S66" s="403"/>
      <c r="T66" s="403"/>
      <c r="U66" s="403"/>
      <c r="V66" s="403"/>
    </row>
    <row r="67" spans="1:231" s="422" customFormat="1" ht="18" customHeight="1">
      <c r="A67" s="418" t="s">
        <v>473</v>
      </c>
      <c r="B67" s="402"/>
      <c r="C67" s="402"/>
      <c r="D67" s="402"/>
      <c r="E67" s="419"/>
      <c r="F67" s="402"/>
      <c r="G67" s="402"/>
      <c r="H67" s="402"/>
      <c r="I67" s="402"/>
      <c r="J67" s="402"/>
      <c r="K67" s="402"/>
      <c r="L67" s="402"/>
      <c r="M67" s="402"/>
      <c r="N67" s="402"/>
      <c r="O67" s="402"/>
      <c r="P67" s="402"/>
      <c r="Q67" s="402"/>
      <c r="R67" s="402"/>
      <c r="S67" s="402"/>
      <c r="T67" s="402"/>
      <c r="U67" s="402"/>
      <c r="V67" s="402"/>
      <c r="W67" s="420"/>
      <c r="X67" s="420"/>
      <c r="Y67" s="420"/>
      <c r="Z67" s="420"/>
      <c r="AA67" s="420"/>
      <c r="AB67" s="420"/>
      <c r="AC67" s="420"/>
      <c r="AD67" s="420"/>
      <c r="AE67" s="420"/>
      <c r="AF67" s="420"/>
      <c r="AG67" s="420"/>
      <c r="AH67" s="420"/>
      <c r="AI67" s="420"/>
      <c r="AJ67" s="420"/>
      <c r="AK67" s="420"/>
      <c r="AL67" s="420"/>
      <c r="AM67" s="420"/>
      <c r="AN67" s="420"/>
      <c r="AO67" s="420"/>
      <c r="AP67" s="420"/>
      <c r="AQ67" s="420"/>
      <c r="AR67" s="420"/>
      <c r="AS67" s="420"/>
      <c r="AT67" s="420"/>
      <c r="AU67" s="420"/>
      <c r="AV67" s="420"/>
      <c r="AW67" s="420"/>
      <c r="AX67" s="420"/>
      <c r="AY67" s="420"/>
      <c r="AZ67" s="420"/>
      <c r="BA67" s="420"/>
      <c r="BB67" s="420"/>
      <c r="BC67" s="420"/>
      <c r="BD67" s="420"/>
      <c r="BE67" s="420"/>
      <c r="BF67" s="420"/>
      <c r="BG67" s="420"/>
      <c r="BH67" s="420"/>
      <c r="BI67" s="420"/>
      <c r="BJ67" s="420"/>
      <c r="BK67" s="420"/>
      <c r="BL67" s="420"/>
      <c r="BM67" s="420"/>
      <c r="BN67" s="420"/>
      <c r="BO67" s="420"/>
      <c r="BP67" s="420"/>
      <c r="BQ67" s="420"/>
      <c r="BR67" s="420"/>
      <c r="BS67" s="420"/>
      <c r="BT67" s="420"/>
      <c r="BU67" s="420"/>
      <c r="BV67" s="420"/>
      <c r="BW67" s="420"/>
      <c r="BX67" s="420"/>
      <c r="BY67" s="420"/>
      <c r="BZ67" s="420"/>
      <c r="CA67" s="420"/>
      <c r="CB67" s="420"/>
      <c r="CC67" s="420"/>
      <c r="CD67" s="420"/>
      <c r="CE67" s="420"/>
      <c r="CF67" s="420"/>
      <c r="CG67" s="420"/>
      <c r="CH67" s="420"/>
      <c r="CI67" s="420"/>
      <c r="CJ67" s="420"/>
      <c r="CK67" s="420"/>
      <c r="CL67" s="420"/>
      <c r="CM67" s="420"/>
      <c r="CN67" s="420"/>
      <c r="CO67" s="420"/>
      <c r="CP67" s="420"/>
      <c r="CQ67" s="420"/>
      <c r="CR67" s="420"/>
      <c r="CS67" s="420"/>
      <c r="CT67" s="420"/>
      <c r="CU67" s="420"/>
      <c r="CV67" s="420"/>
      <c r="CW67" s="420"/>
      <c r="CX67" s="420"/>
      <c r="CY67" s="420"/>
      <c r="CZ67" s="420"/>
      <c r="DA67" s="420"/>
      <c r="DB67" s="420"/>
      <c r="DC67" s="420"/>
      <c r="DD67" s="420"/>
      <c r="DE67" s="420"/>
      <c r="DF67" s="420"/>
      <c r="DG67" s="420"/>
      <c r="DH67" s="420"/>
      <c r="DI67" s="420"/>
      <c r="DJ67" s="420"/>
      <c r="DK67" s="420"/>
      <c r="DL67" s="420"/>
      <c r="DM67" s="420"/>
      <c r="DN67" s="420"/>
      <c r="DO67" s="420"/>
      <c r="DP67" s="420"/>
      <c r="DQ67" s="420"/>
      <c r="DR67" s="421"/>
      <c r="DS67" s="421"/>
      <c r="DT67" s="421"/>
      <c r="DU67" s="421"/>
      <c r="DV67" s="421"/>
      <c r="DW67" s="421"/>
      <c r="DX67" s="421"/>
      <c r="DY67" s="421"/>
      <c r="DZ67" s="421"/>
      <c r="EA67" s="421"/>
      <c r="EB67" s="421"/>
      <c r="EC67" s="421"/>
      <c r="ED67" s="421"/>
      <c r="EE67" s="421"/>
      <c r="EF67" s="421"/>
      <c r="EG67" s="421"/>
      <c r="EH67" s="421"/>
      <c r="EI67" s="421"/>
      <c r="EJ67" s="421"/>
      <c r="EK67" s="421"/>
      <c r="EL67" s="421"/>
      <c r="EM67" s="421"/>
      <c r="EN67" s="421"/>
      <c r="EO67" s="421"/>
      <c r="EP67" s="421"/>
      <c r="EQ67" s="421"/>
      <c r="ER67" s="421"/>
      <c r="ES67" s="421"/>
      <c r="ET67" s="421"/>
      <c r="EU67" s="421"/>
      <c r="EV67" s="421"/>
      <c r="EW67" s="421"/>
      <c r="EX67" s="421"/>
      <c r="EY67" s="421"/>
      <c r="EZ67" s="421"/>
      <c r="FA67" s="421"/>
      <c r="FB67" s="421"/>
      <c r="FC67" s="421"/>
      <c r="FD67" s="421"/>
      <c r="FE67" s="421"/>
      <c r="FF67" s="421"/>
      <c r="FG67" s="421"/>
      <c r="FH67" s="421"/>
      <c r="FI67" s="421"/>
      <c r="FJ67" s="421"/>
      <c r="FK67" s="421"/>
      <c r="FL67" s="421"/>
      <c r="FM67" s="421"/>
      <c r="FN67" s="421"/>
      <c r="FO67" s="421"/>
      <c r="FP67" s="421"/>
      <c r="FQ67" s="421"/>
      <c r="FR67" s="421"/>
      <c r="FS67" s="421"/>
      <c r="FT67" s="421"/>
      <c r="FU67" s="421"/>
      <c r="FV67" s="421"/>
      <c r="FW67" s="421"/>
      <c r="FX67" s="421"/>
      <c r="FY67" s="421"/>
      <c r="FZ67" s="421"/>
      <c r="GA67" s="421"/>
      <c r="GB67" s="421"/>
      <c r="GC67" s="421"/>
      <c r="GD67" s="421"/>
      <c r="GE67" s="421"/>
      <c r="GF67" s="421"/>
      <c r="GG67" s="421"/>
      <c r="GH67" s="421"/>
      <c r="GI67" s="421"/>
      <c r="GJ67" s="421"/>
      <c r="GK67" s="421"/>
      <c r="GL67" s="421"/>
      <c r="GM67" s="421"/>
      <c r="GN67" s="421"/>
      <c r="GO67" s="421"/>
      <c r="GP67" s="421"/>
      <c r="GQ67" s="421"/>
      <c r="GR67" s="421"/>
      <c r="GS67" s="421"/>
      <c r="GT67" s="421"/>
      <c r="GU67" s="421"/>
      <c r="GV67" s="421"/>
      <c r="GW67" s="421"/>
      <c r="GX67" s="421"/>
      <c r="GY67" s="421"/>
      <c r="GZ67" s="421"/>
      <c r="HA67" s="421"/>
      <c r="HB67" s="421"/>
      <c r="HC67" s="421"/>
      <c r="HD67" s="421"/>
      <c r="HE67" s="421"/>
      <c r="HF67" s="421"/>
      <c r="HG67" s="421"/>
      <c r="HH67" s="421"/>
      <c r="HI67" s="421"/>
      <c r="HJ67" s="421"/>
      <c r="HK67" s="421"/>
      <c r="HL67" s="421"/>
      <c r="HM67" s="421"/>
      <c r="HN67" s="421"/>
      <c r="HO67" s="421"/>
      <c r="HP67" s="421"/>
      <c r="HQ67" s="421"/>
      <c r="HR67" s="421"/>
      <c r="HS67" s="421"/>
      <c r="HT67" s="421"/>
      <c r="HU67" s="421"/>
      <c r="HV67" s="421"/>
      <c r="HW67" s="421"/>
    </row>
    <row r="68" spans="1:231" ht="18" customHeight="1">
      <c r="A68" s="1162" t="s">
        <v>472</v>
      </c>
      <c r="B68" s="1163"/>
      <c r="C68" s="1163"/>
      <c r="D68" s="1163"/>
      <c r="E68" s="1163"/>
      <c r="F68" s="1163"/>
      <c r="G68" s="1163"/>
      <c r="H68" s="1163"/>
      <c r="I68" s="1163"/>
      <c r="J68" s="1163"/>
      <c r="K68" s="1163"/>
      <c r="L68" s="1163"/>
      <c r="M68" s="1163"/>
      <c r="N68" s="1163"/>
      <c r="O68" s="1163"/>
      <c r="P68" s="1163"/>
      <c r="Q68" s="1163"/>
      <c r="R68" s="1163"/>
      <c r="S68" s="1163"/>
      <c r="T68" s="1163"/>
      <c r="U68" s="1163"/>
      <c r="V68" s="1163"/>
    </row>
    <row r="69" spans="1:231" ht="18" customHeight="1">
      <c r="A69" s="1162" t="s">
        <v>471</v>
      </c>
      <c r="B69" s="1164"/>
      <c r="C69" s="1164"/>
      <c r="D69" s="1164"/>
      <c r="E69" s="1164"/>
      <c r="F69" s="1164"/>
      <c r="G69" s="1164"/>
      <c r="H69" s="1164"/>
      <c r="I69" s="1164"/>
      <c r="J69" s="1164"/>
      <c r="K69" s="1164"/>
      <c r="L69" s="1164"/>
      <c r="M69" s="1164"/>
      <c r="N69" s="1164"/>
      <c r="O69" s="1164"/>
      <c r="P69" s="1164"/>
      <c r="Q69" s="1164"/>
      <c r="R69" s="1164"/>
      <c r="S69" s="1164"/>
      <c r="T69" s="1164"/>
      <c r="U69" s="1164"/>
      <c r="V69" s="1164"/>
    </row>
    <row r="70" spans="1:231" ht="18" customHeight="1">
      <c r="A70" s="365" t="s">
        <v>470</v>
      </c>
      <c r="B70" s="423"/>
      <c r="C70" s="424"/>
      <c r="D70" s="1168">
        <f>データ入力シート!D59</f>
        <v>0</v>
      </c>
      <c r="E70" s="1168"/>
      <c r="F70" s="1168"/>
      <c r="G70" s="1168"/>
      <c r="H70" s="1168"/>
      <c r="I70" s="1166" t="s">
        <v>469</v>
      </c>
      <c r="J70" s="1166"/>
      <c r="K70" s="1166"/>
      <c r="L70" s="1166"/>
      <c r="M70" s="1166"/>
      <c r="N70" s="1166"/>
      <c r="O70" s="1166"/>
      <c r="P70" s="1166"/>
      <c r="Q70" s="1166"/>
      <c r="R70" s="1166"/>
      <c r="S70" s="1166"/>
      <c r="T70" s="1166"/>
      <c r="U70" s="1166"/>
      <c r="V70" s="1166"/>
    </row>
    <row r="71" spans="1:231" ht="18" customHeight="1">
      <c r="A71" s="1162" t="s">
        <v>468</v>
      </c>
      <c r="B71" s="1164"/>
      <c r="C71" s="1164"/>
      <c r="D71" s="1164"/>
      <c r="E71" s="1164"/>
      <c r="F71" s="1164"/>
      <c r="G71" s="1164"/>
      <c r="H71" s="1164"/>
      <c r="I71" s="1164"/>
      <c r="J71" s="1164"/>
      <c r="K71" s="1164"/>
      <c r="L71" s="1164"/>
      <c r="M71" s="1164"/>
      <c r="N71" s="1164"/>
      <c r="O71" s="1164"/>
      <c r="P71" s="1164"/>
      <c r="Q71" s="1164"/>
      <c r="R71" s="1164"/>
      <c r="S71" s="1164"/>
      <c r="T71" s="1164"/>
      <c r="U71" s="1164"/>
      <c r="V71" s="1164"/>
    </row>
    <row r="72" spans="1:231" s="423" customFormat="1" ht="18" customHeight="1">
      <c r="A72" s="365" t="s">
        <v>467</v>
      </c>
      <c r="W72" s="425"/>
      <c r="X72" s="425"/>
      <c r="Y72" s="425"/>
      <c r="Z72" s="425"/>
      <c r="AA72" s="425"/>
      <c r="AB72" s="425"/>
      <c r="AC72" s="425"/>
      <c r="AD72" s="425"/>
      <c r="AE72" s="425"/>
      <c r="AF72" s="425"/>
      <c r="AG72" s="425"/>
      <c r="AH72" s="425"/>
      <c r="AI72" s="425"/>
      <c r="AJ72" s="425"/>
      <c r="AK72" s="425"/>
      <c r="AL72" s="425"/>
      <c r="AM72" s="425"/>
      <c r="AN72" s="425"/>
      <c r="AO72" s="425"/>
      <c r="AP72" s="425"/>
      <c r="AQ72" s="425"/>
      <c r="AR72" s="425"/>
      <c r="AS72" s="425"/>
      <c r="AT72" s="425"/>
      <c r="AU72" s="425"/>
      <c r="AV72" s="425"/>
      <c r="AW72" s="425"/>
      <c r="AX72" s="425"/>
      <c r="AY72" s="425"/>
      <c r="AZ72" s="425"/>
      <c r="BA72" s="425"/>
      <c r="BB72" s="425"/>
      <c r="BC72" s="425"/>
      <c r="BD72" s="425"/>
      <c r="BE72" s="425"/>
      <c r="BF72" s="425"/>
      <c r="BG72" s="425"/>
      <c r="BH72" s="425"/>
      <c r="BI72" s="425"/>
      <c r="BJ72" s="425"/>
      <c r="BK72" s="425"/>
      <c r="BL72" s="425"/>
      <c r="BM72" s="425"/>
      <c r="BN72" s="425"/>
      <c r="BO72" s="425"/>
      <c r="BP72" s="425"/>
      <c r="BQ72" s="425"/>
      <c r="BR72" s="425"/>
      <c r="BS72" s="425"/>
      <c r="BT72" s="425"/>
      <c r="BU72" s="425"/>
      <c r="BV72" s="425"/>
      <c r="BW72" s="425"/>
      <c r="BX72" s="425"/>
      <c r="BY72" s="425"/>
      <c r="BZ72" s="425"/>
      <c r="CA72" s="425"/>
      <c r="CB72" s="425"/>
      <c r="CC72" s="425"/>
      <c r="CD72" s="425"/>
      <c r="CE72" s="425"/>
      <c r="CF72" s="425"/>
      <c r="CG72" s="425"/>
      <c r="CH72" s="425"/>
      <c r="CI72" s="425"/>
      <c r="CJ72" s="425"/>
      <c r="CK72" s="425"/>
      <c r="CL72" s="425"/>
      <c r="CM72" s="425"/>
      <c r="CN72" s="425"/>
      <c r="CO72" s="425"/>
      <c r="CP72" s="425"/>
      <c r="CQ72" s="425"/>
      <c r="CR72" s="425"/>
      <c r="CS72" s="425"/>
      <c r="CT72" s="425"/>
      <c r="CU72" s="425"/>
      <c r="CV72" s="425"/>
      <c r="CW72" s="425"/>
      <c r="CX72" s="425"/>
      <c r="CY72" s="425"/>
      <c r="CZ72" s="425"/>
      <c r="DA72" s="425"/>
      <c r="DB72" s="425"/>
      <c r="DC72" s="425"/>
      <c r="DD72" s="425"/>
      <c r="DE72" s="425"/>
      <c r="DF72" s="425"/>
      <c r="DG72" s="425"/>
      <c r="DH72" s="425"/>
      <c r="DI72" s="425"/>
      <c r="DJ72" s="425"/>
      <c r="DK72" s="425"/>
      <c r="DL72" s="425"/>
      <c r="DM72" s="425"/>
    </row>
    <row r="73" spans="1:231" s="423" customFormat="1" ht="44.25" customHeight="1">
      <c r="A73" s="365"/>
      <c r="W73" s="425"/>
      <c r="X73" s="425"/>
      <c r="Y73" s="425"/>
      <c r="Z73" s="425"/>
      <c r="AA73" s="425"/>
      <c r="AB73" s="425"/>
      <c r="AC73" s="425"/>
      <c r="AD73" s="425"/>
      <c r="AE73" s="425"/>
      <c r="AF73" s="425"/>
      <c r="AG73" s="425"/>
      <c r="AH73" s="425"/>
      <c r="AI73" s="425"/>
      <c r="AJ73" s="425"/>
      <c r="AK73" s="425"/>
      <c r="AL73" s="425"/>
      <c r="AM73" s="425"/>
      <c r="AN73" s="425"/>
      <c r="AO73" s="425"/>
      <c r="AP73" s="425"/>
      <c r="AQ73" s="425"/>
      <c r="AR73" s="425"/>
      <c r="AS73" s="425"/>
      <c r="AT73" s="425"/>
      <c r="AU73" s="425"/>
      <c r="AV73" s="425"/>
      <c r="AW73" s="425"/>
      <c r="AX73" s="425"/>
      <c r="AY73" s="425"/>
      <c r="AZ73" s="425"/>
      <c r="BA73" s="425"/>
      <c r="BB73" s="425"/>
      <c r="BC73" s="425"/>
      <c r="BD73" s="425"/>
      <c r="BE73" s="425"/>
      <c r="BF73" s="425"/>
      <c r="BG73" s="425"/>
      <c r="BH73" s="425"/>
      <c r="BI73" s="425"/>
      <c r="BJ73" s="425"/>
      <c r="BK73" s="425"/>
      <c r="BL73" s="425"/>
      <c r="BM73" s="425"/>
      <c r="BN73" s="425"/>
      <c r="BO73" s="425"/>
      <c r="BP73" s="425"/>
      <c r="BQ73" s="425"/>
      <c r="BR73" s="425"/>
      <c r="BS73" s="425"/>
      <c r="BT73" s="425"/>
      <c r="BU73" s="425"/>
      <c r="BV73" s="425"/>
      <c r="BW73" s="425"/>
      <c r="BX73" s="425"/>
      <c r="BY73" s="425"/>
      <c r="BZ73" s="425"/>
      <c r="CA73" s="425"/>
      <c r="CB73" s="425"/>
      <c r="CC73" s="425"/>
      <c r="CD73" s="425"/>
      <c r="CE73" s="425"/>
      <c r="CF73" s="425"/>
      <c r="CG73" s="425"/>
      <c r="CH73" s="425"/>
      <c r="CI73" s="425"/>
      <c r="CJ73" s="425"/>
      <c r="CK73" s="425"/>
      <c r="CL73" s="425"/>
      <c r="CM73" s="425"/>
      <c r="CN73" s="425"/>
      <c r="CO73" s="425"/>
      <c r="CP73" s="425"/>
      <c r="CQ73" s="425"/>
      <c r="CR73" s="425"/>
      <c r="CS73" s="425"/>
      <c r="CT73" s="425"/>
      <c r="CU73" s="425"/>
      <c r="CV73" s="425"/>
      <c r="CW73" s="425"/>
      <c r="CX73" s="425"/>
      <c r="CY73" s="425"/>
      <c r="CZ73" s="425"/>
      <c r="DA73" s="425"/>
      <c r="DB73" s="425"/>
      <c r="DC73" s="425"/>
      <c r="DD73" s="425"/>
      <c r="DE73" s="425"/>
      <c r="DF73" s="425"/>
      <c r="DG73" s="425"/>
      <c r="DH73" s="425"/>
      <c r="DI73" s="425"/>
      <c r="DJ73" s="425"/>
      <c r="DK73" s="425"/>
      <c r="DL73" s="425"/>
      <c r="DM73" s="425"/>
      <c r="DN73" s="425"/>
      <c r="DO73" s="425"/>
      <c r="DP73" s="425"/>
      <c r="DQ73" s="425"/>
      <c r="DR73" s="426"/>
      <c r="DS73" s="426"/>
      <c r="DT73" s="426"/>
      <c r="DU73" s="426"/>
      <c r="DV73" s="426"/>
      <c r="DW73" s="426"/>
      <c r="DX73" s="426"/>
      <c r="DY73" s="426"/>
      <c r="DZ73" s="426"/>
      <c r="EA73" s="426"/>
      <c r="EB73" s="426"/>
      <c r="EC73" s="426"/>
      <c r="ED73" s="426"/>
      <c r="EE73" s="426"/>
      <c r="EF73" s="426"/>
      <c r="EG73" s="426"/>
      <c r="EH73" s="426"/>
      <c r="EI73" s="426"/>
      <c r="EJ73" s="426"/>
      <c r="EK73" s="426"/>
      <c r="EL73" s="426"/>
      <c r="EM73" s="426"/>
      <c r="EN73" s="426"/>
      <c r="EO73" s="426"/>
      <c r="EP73" s="426"/>
      <c r="EQ73" s="426"/>
      <c r="ER73" s="426"/>
      <c r="ES73" s="426"/>
      <c r="ET73" s="426"/>
      <c r="EU73" s="426"/>
      <c r="EV73" s="426"/>
      <c r="EW73" s="426"/>
      <c r="EX73" s="426"/>
      <c r="EY73" s="426"/>
      <c r="EZ73" s="426"/>
      <c r="FA73" s="426"/>
      <c r="FB73" s="426"/>
      <c r="FC73" s="426"/>
      <c r="FD73" s="426"/>
      <c r="FE73" s="426"/>
      <c r="FF73" s="426"/>
      <c r="FG73" s="426"/>
      <c r="FH73" s="426"/>
      <c r="FI73" s="426"/>
      <c r="FJ73" s="426"/>
      <c r="FK73" s="426"/>
      <c r="FL73" s="426"/>
      <c r="FM73" s="426"/>
      <c r="FN73" s="426"/>
      <c r="FO73" s="426"/>
      <c r="FP73" s="426"/>
      <c r="FQ73" s="426"/>
      <c r="FR73" s="426"/>
      <c r="FS73" s="426"/>
      <c r="FT73" s="426"/>
      <c r="FU73" s="426"/>
      <c r="FV73" s="426"/>
      <c r="FW73" s="426"/>
      <c r="FX73" s="426"/>
      <c r="FY73" s="426"/>
      <c r="FZ73" s="426"/>
      <c r="GA73" s="426"/>
      <c r="GB73" s="426"/>
      <c r="GC73" s="426"/>
      <c r="GD73" s="426"/>
      <c r="GE73" s="426"/>
      <c r="GF73" s="426"/>
      <c r="GG73" s="426"/>
      <c r="GH73" s="426"/>
      <c r="GI73" s="426"/>
      <c r="GJ73" s="426"/>
      <c r="GK73" s="426"/>
      <c r="GL73" s="426"/>
      <c r="GM73" s="426"/>
      <c r="GN73" s="426"/>
      <c r="GO73" s="426"/>
      <c r="GP73" s="426"/>
      <c r="GQ73" s="426"/>
      <c r="GR73" s="426"/>
      <c r="GS73" s="426"/>
      <c r="GT73" s="426"/>
      <c r="GU73" s="426"/>
      <c r="GV73" s="426"/>
      <c r="GW73" s="426"/>
      <c r="GX73" s="426"/>
      <c r="GY73" s="426"/>
      <c r="GZ73" s="426"/>
      <c r="HA73" s="426"/>
      <c r="HB73" s="426"/>
      <c r="HC73" s="426"/>
      <c r="HD73" s="426"/>
      <c r="HE73" s="426"/>
      <c r="HF73" s="426"/>
      <c r="HG73" s="426"/>
      <c r="HH73" s="426"/>
      <c r="HI73" s="426"/>
      <c r="HJ73" s="426"/>
      <c r="HK73" s="426"/>
      <c r="HL73" s="426"/>
      <c r="HM73" s="426"/>
      <c r="HN73" s="426"/>
      <c r="HO73" s="426"/>
      <c r="HP73" s="426"/>
      <c r="HQ73" s="426"/>
      <c r="HR73" s="426"/>
      <c r="HS73" s="426"/>
      <c r="HT73" s="426"/>
      <c r="HU73" s="426"/>
      <c r="HV73" s="426"/>
      <c r="HW73" s="426"/>
    </row>
    <row r="74" spans="1:231" s="422" customFormat="1" ht="18" customHeight="1">
      <c r="A74" s="418" t="s">
        <v>466</v>
      </c>
      <c r="B74" s="402"/>
      <c r="C74" s="402"/>
      <c r="D74" s="402"/>
      <c r="E74" s="419"/>
      <c r="F74" s="402"/>
      <c r="G74" s="402"/>
      <c r="H74" s="402"/>
      <c r="I74" s="402"/>
      <c r="J74" s="402"/>
      <c r="K74" s="402"/>
      <c r="L74" s="402"/>
      <c r="M74" s="402"/>
      <c r="N74" s="402"/>
      <c r="O74" s="402"/>
      <c r="P74" s="402"/>
      <c r="Q74" s="402"/>
      <c r="R74" s="402"/>
      <c r="S74" s="402"/>
      <c r="T74" s="402"/>
      <c r="U74" s="402"/>
      <c r="V74" s="402"/>
      <c r="W74" s="420"/>
      <c r="X74" s="420"/>
      <c r="Y74" s="420"/>
      <c r="Z74" s="420"/>
      <c r="AA74" s="420"/>
      <c r="AB74" s="420"/>
      <c r="AC74" s="420"/>
      <c r="AD74" s="420"/>
      <c r="AE74" s="420"/>
      <c r="AF74" s="420"/>
      <c r="AG74" s="420"/>
      <c r="AH74" s="420"/>
      <c r="AI74" s="420"/>
      <c r="AJ74" s="420"/>
      <c r="AK74" s="420"/>
      <c r="AL74" s="420"/>
      <c r="AM74" s="420"/>
      <c r="AN74" s="420"/>
      <c r="AO74" s="420"/>
      <c r="AP74" s="420"/>
      <c r="AQ74" s="420"/>
      <c r="AR74" s="420"/>
      <c r="AS74" s="420"/>
      <c r="AT74" s="420"/>
      <c r="AU74" s="420"/>
      <c r="AV74" s="420"/>
      <c r="AW74" s="420"/>
      <c r="AX74" s="420"/>
      <c r="AY74" s="420"/>
      <c r="AZ74" s="420"/>
      <c r="BA74" s="420"/>
      <c r="BB74" s="420"/>
      <c r="BC74" s="420"/>
      <c r="BD74" s="420"/>
      <c r="BE74" s="420"/>
      <c r="BF74" s="420"/>
      <c r="BG74" s="420"/>
      <c r="BH74" s="420"/>
      <c r="BI74" s="420"/>
      <c r="BJ74" s="420"/>
      <c r="BK74" s="420"/>
      <c r="BL74" s="420"/>
      <c r="BM74" s="420"/>
      <c r="BN74" s="420"/>
      <c r="BO74" s="420"/>
      <c r="BP74" s="420"/>
      <c r="BQ74" s="420"/>
      <c r="BR74" s="420"/>
      <c r="BS74" s="420"/>
      <c r="BT74" s="420"/>
      <c r="BU74" s="420"/>
      <c r="BV74" s="420"/>
      <c r="BW74" s="420"/>
      <c r="BX74" s="420"/>
      <c r="BY74" s="420"/>
      <c r="BZ74" s="420"/>
      <c r="CA74" s="420"/>
      <c r="CB74" s="420"/>
      <c r="CC74" s="420"/>
      <c r="CD74" s="420"/>
      <c r="CE74" s="420"/>
      <c r="CF74" s="420"/>
      <c r="CG74" s="420"/>
      <c r="CH74" s="420"/>
      <c r="CI74" s="420"/>
      <c r="CJ74" s="420"/>
      <c r="CK74" s="420"/>
      <c r="CL74" s="420"/>
      <c r="CM74" s="420"/>
      <c r="CN74" s="420"/>
      <c r="CO74" s="420"/>
      <c r="CP74" s="420"/>
      <c r="CQ74" s="420"/>
      <c r="CR74" s="420"/>
      <c r="CS74" s="420"/>
      <c r="CT74" s="420"/>
      <c r="CU74" s="420"/>
      <c r="CV74" s="420"/>
      <c r="CW74" s="420"/>
      <c r="CX74" s="420"/>
      <c r="CY74" s="420"/>
      <c r="CZ74" s="420"/>
      <c r="DA74" s="420"/>
      <c r="DB74" s="420"/>
      <c r="DC74" s="420"/>
      <c r="DD74" s="420"/>
      <c r="DE74" s="420"/>
      <c r="DF74" s="420"/>
      <c r="DG74" s="420"/>
      <c r="DH74" s="420"/>
      <c r="DI74" s="420"/>
      <c r="DJ74" s="420"/>
      <c r="DK74" s="420"/>
      <c r="DL74" s="420"/>
      <c r="DM74" s="420"/>
      <c r="DN74" s="420"/>
      <c r="DO74" s="420"/>
      <c r="DP74" s="420"/>
      <c r="DQ74" s="420"/>
      <c r="DR74" s="421"/>
      <c r="DS74" s="421"/>
      <c r="DT74" s="421"/>
      <c r="DU74" s="421"/>
      <c r="DV74" s="421"/>
      <c r="DW74" s="421"/>
      <c r="DX74" s="421"/>
      <c r="DY74" s="421"/>
      <c r="DZ74" s="421"/>
      <c r="EA74" s="421"/>
      <c r="EB74" s="421"/>
      <c r="EC74" s="421"/>
      <c r="ED74" s="421"/>
      <c r="EE74" s="421"/>
      <c r="EF74" s="421"/>
      <c r="EG74" s="421"/>
      <c r="EH74" s="421"/>
      <c r="EI74" s="421"/>
      <c r="EJ74" s="421"/>
      <c r="EK74" s="421"/>
      <c r="EL74" s="421"/>
      <c r="EM74" s="421"/>
      <c r="EN74" s="421"/>
      <c r="EO74" s="421"/>
      <c r="EP74" s="421"/>
      <c r="EQ74" s="421"/>
      <c r="ER74" s="421"/>
      <c r="ES74" s="421"/>
      <c r="ET74" s="421"/>
      <c r="EU74" s="421"/>
      <c r="EV74" s="421"/>
      <c r="EW74" s="421"/>
      <c r="EX74" s="421"/>
      <c r="EY74" s="421"/>
      <c r="EZ74" s="421"/>
      <c r="FA74" s="421"/>
      <c r="FB74" s="421"/>
      <c r="FC74" s="421"/>
      <c r="FD74" s="421"/>
      <c r="FE74" s="421"/>
      <c r="FF74" s="421"/>
      <c r="FG74" s="421"/>
      <c r="FH74" s="421"/>
      <c r="FI74" s="421"/>
      <c r="FJ74" s="421"/>
      <c r="FK74" s="421"/>
      <c r="FL74" s="421"/>
      <c r="FM74" s="421"/>
      <c r="FN74" s="421"/>
      <c r="FO74" s="421"/>
      <c r="FP74" s="421"/>
      <c r="FQ74" s="421"/>
      <c r="FR74" s="421"/>
      <c r="FS74" s="421"/>
      <c r="FT74" s="421"/>
      <c r="FU74" s="421"/>
      <c r="FV74" s="421"/>
      <c r="FW74" s="421"/>
      <c r="FX74" s="421"/>
      <c r="FY74" s="421"/>
      <c r="FZ74" s="421"/>
      <c r="GA74" s="421"/>
      <c r="GB74" s="421"/>
      <c r="GC74" s="421"/>
      <c r="GD74" s="421"/>
      <c r="GE74" s="421"/>
      <c r="GF74" s="421"/>
      <c r="GG74" s="421"/>
      <c r="GH74" s="421"/>
      <c r="GI74" s="421"/>
      <c r="GJ74" s="421"/>
      <c r="GK74" s="421"/>
      <c r="GL74" s="421"/>
      <c r="GM74" s="421"/>
      <c r="GN74" s="421"/>
      <c r="GO74" s="421"/>
      <c r="GP74" s="421"/>
      <c r="GQ74" s="421"/>
      <c r="GR74" s="421"/>
      <c r="GS74" s="421"/>
      <c r="GT74" s="421"/>
      <c r="GU74" s="421"/>
      <c r="GV74" s="421"/>
      <c r="GW74" s="421"/>
      <c r="GX74" s="421"/>
      <c r="GY74" s="421"/>
      <c r="GZ74" s="421"/>
      <c r="HA74" s="421"/>
      <c r="HB74" s="421"/>
      <c r="HC74" s="421"/>
      <c r="HD74" s="421"/>
      <c r="HE74" s="421"/>
      <c r="HF74" s="421"/>
      <c r="HG74" s="421"/>
      <c r="HH74" s="421"/>
      <c r="HI74" s="421"/>
      <c r="HJ74" s="421"/>
      <c r="HK74" s="421"/>
      <c r="HL74" s="421"/>
      <c r="HM74" s="421"/>
      <c r="HN74" s="421"/>
      <c r="HO74" s="421"/>
      <c r="HP74" s="421"/>
      <c r="HQ74" s="421"/>
      <c r="HR74" s="421"/>
      <c r="HS74" s="421"/>
      <c r="HT74" s="421"/>
      <c r="HU74" s="421"/>
      <c r="HV74" s="421"/>
      <c r="HW74" s="421"/>
    </row>
    <row r="75" spans="1:231" ht="18" customHeight="1">
      <c r="A75" s="1162" t="s">
        <v>465</v>
      </c>
      <c r="B75" s="1163"/>
      <c r="C75" s="1163"/>
      <c r="D75" s="1163"/>
      <c r="E75" s="1163"/>
      <c r="F75" s="1163"/>
      <c r="G75" s="1163"/>
      <c r="H75" s="1163"/>
      <c r="I75" s="1163"/>
      <c r="J75" s="1163"/>
      <c r="K75" s="1163"/>
      <c r="L75" s="1163"/>
      <c r="M75" s="1163"/>
      <c r="N75" s="1163"/>
      <c r="O75" s="1163"/>
      <c r="P75" s="1163"/>
      <c r="Q75" s="1163"/>
      <c r="R75" s="1163"/>
      <c r="S75" s="1163"/>
      <c r="T75" s="1163"/>
      <c r="U75" s="1163"/>
      <c r="V75" s="1163"/>
    </row>
    <row r="76" spans="1:231" ht="18" customHeight="1">
      <c r="A76" s="1162" t="s">
        <v>464</v>
      </c>
      <c r="B76" s="1164"/>
      <c r="C76" s="1164"/>
      <c r="D76" s="1164"/>
      <c r="E76" s="1164"/>
      <c r="F76" s="1164"/>
      <c r="G76" s="1164"/>
      <c r="H76" s="1164"/>
      <c r="I76" s="1164"/>
      <c r="J76" s="1164"/>
      <c r="K76" s="1164"/>
      <c r="L76" s="1164"/>
      <c r="M76" s="1164"/>
      <c r="N76" s="1164"/>
      <c r="O76" s="1164"/>
      <c r="P76" s="1164"/>
      <c r="Q76" s="1164"/>
      <c r="R76" s="1164"/>
      <c r="S76" s="1164"/>
      <c r="T76" s="1164"/>
      <c r="U76" s="1164"/>
      <c r="V76" s="1164"/>
    </row>
    <row r="77" spans="1:231" ht="18" customHeight="1">
      <c r="A77" s="1162" t="s">
        <v>463</v>
      </c>
      <c r="B77" s="1164"/>
      <c r="C77" s="1164"/>
      <c r="D77" s="1164"/>
      <c r="E77" s="1164"/>
      <c r="F77" s="1164"/>
      <c r="G77" s="1164"/>
      <c r="H77" s="1164"/>
      <c r="I77" s="1164"/>
      <c r="J77" s="1164"/>
      <c r="K77" s="1164"/>
      <c r="L77" s="1164"/>
      <c r="M77" s="1164"/>
      <c r="N77" s="1164"/>
      <c r="O77" s="1164"/>
      <c r="P77" s="1164"/>
      <c r="Q77" s="1164"/>
      <c r="R77" s="1164"/>
      <c r="S77" s="1164"/>
      <c r="T77" s="1164"/>
      <c r="U77" s="1164"/>
      <c r="V77" s="1164"/>
    </row>
    <row r="78" spans="1:231" s="423" customFormat="1" ht="18" customHeight="1">
      <c r="A78" s="365" t="s">
        <v>462</v>
      </c>
      <c r="W78" s="425"/>
      <c r="X78" s="425"/>
      <c r="Y78" s="425"/>
      <c r="Z78" s="425"/>
      <c r="AA78" s="425"/>
      <c r="AB78" s="425"/>
      <c r="AC78" s="425"/>
      <c r="AD78" s="425"/>
      <c r="AE78" s="425"/>
      <c r="AF78" s="425"/>
      <c r="AG78" s="425"/>
      <c r="AH78" s="425"/>
      <c r="AI78" s="425"/>
      <c r="AJ78" s="425"/>
      <c r="AK78" s="425"/>
      <c r="AL78" s="425"/>
      <c r="AM78" s="425"/>
      <c r="AN78" s="425"/>
      <c r="AO78" s="425"/>
      <c r="AP78" s="425"/>
      <c r="AQ78" s="425"/>
      <c r="AR78" s="425"/>
      <c r="AS78" s="425"/>
      <c r="AT78" s="425"/>
      <c r="AU78" s="425"/>
      <c r="AV78" s="425"/>
      <c r="AW78" s="425"/>
      <c r="AX78" s="425"/>
      <c r="AY78" s="425"/>
      <c r="AZ78" s="425"/>
      <c r="BA78" s="425"/>
      <c r="BB78" s="425"/>
      <c r="BC78" s="425"/>
      <c r="BD78" s="425"/>
      <c r="BE78" s="425"/>
      <c r="BF78" s="425"/>
      <c r="BG78" s="425"/>
      <c r="BH78" s="425"/>
      <c r="BI78" s="425"/>
      <c r="BJ78" s="425"/>
      <c r="BK78" s="425"/>
      <c r="BL78" s="425"/>
      <c r="BM78" s="425"/>
      <c r="BN78" s="425"/>
      <c r="BO78" s="425"/>
      <c r="BP78" s="425"/>
      <c r="BQ78" s="425"/>
      <c r="BR78" s="425"/>
      <c r="BS78" s="425"/>
      <c r="BT78" s="425"/>
      <c r="BU78" s="425"/>
      <c r="BV78" s="425"/>
      <c r="BW78" s="425"/>
      <c r="BX78" s="425"/>
      <c r="BY78" s="425"/>
      <c r="BZ78" s="425"/>
      <c r="CA78" s="425"/>
      <c r="CB78" s="425"/>
      <c r="CC78" s="425"/>
      <c r="CD78" s="425"/>
      <c r="CE78" s="425"/>
      <c r="CF78" s="425"/>
      <c r="CG78" s="425"/>
      <c r="CH78" s="425"/>
      <c r="CI78" s="425"/>
      <c r="CJ78" s="425"/>
      <c r="CK78" s="425"/>
      <c r="CL78" s="425"/>
      <c r="CM78" s="425"/>
      <c r="CN78" s="425"/>
      <c r="CO78" s="425"/>
      <c r="CP78" s="425"/>
      <c r="CQ78" s="425"/>
      <c r="CR78" s="425"/>
      <c r="CS78" s="425"/>
      <c r="CT78" s="425"/>
      <c r="CU78" s="425"/>
      <c r="CV78" s="425"/>
      <c r="CW78" s="425"/>
      <c r="CX78" s="425"/>
      <c r="CY78" s="425"/>
      <c r="CZ78" s="425"/>
      <c r="DA78" s="425"/>
      <c r="DB78" s="425"/>
      <c r="DC78" s="425"/>
      <c r="DD78" s="425"/>
      <c r="DE78" s="425"/>
      <c r="DF78" s="425"/>
      <c r="DG78" s="425"/>
      <c r="DH78" s="425"/>
      <c r="DI78" s="425"/>
      <c r="DJ78" s="425"/>
      <c r="DK78" s="425"/>
      <c r="DL78" s="425"/>
      <c r="DM78" s="425"/>
      <c r="DN78" s="425"/>
      <c r="DO78" s="425"/>
      <c r="DP78" s="425"/>
      <c r="DQ78" s="425"/>
      <c r="DR78" s="425"/>
      <c r="DS78" s="425"/>
      <c r="DT78" s="425"/>
      <c r="DU78" s="425"/>
      <c r="DV78" s="425"/>
      <c r="DW78" s="425"/>
      <c r="DX78" s="425"/>
      <c r="DY78" s="425"/>
      <c r="DZ78" s="425"/>
      <c r="EA78" s="425"/>
      <c r="EB78" s="425"/>
      <c r="EC78" s="425"/>
      <c r="ED78" s="425"/>
      <c r="EE78" s="425"/>
      <c r="EF78" s="425"/>
      <c r="EG78" s="425"/>
      <c r="EH78" s="425"/>
      <c r="EI78" s="425"/>
      <c r="EJ78" s="425"/>
      <c r="EK78" s="425"/>
      <c r="EL78" s="425"/>
      <c r="EM78" s="425"/>
      <c r="EN78" s="425"/>
      <c r="EO78" s="425"/>
    </row>
    <row r="79" spans="1:231" ht="18" customHeight="1">
      <c r="A79" s="1162" t="s">
        <v>461</v>
      </c>
      <c r="B79" s="1163"/>
      <c r="C79" s="1163"/>
      <c r="D79" s="1163"/>
      <c r="E79" s="1163"/>
      <c r="F79" s="1163"/>
      <c r="G79" s="1163"/>
      <c r="H79" s="1163"/>
      <c r="I79" s="1163"/>
      <c r="J79" s="1163"/>
      <c r="K79" s="1163"/>
      <c r="L79" s="1163"/>
      <c r="M79" s="1163"/>
      <c r="N79" s="1163"/>
      <c r="O79" s="1163"/>
      <c r="P79" s="1163"/>
      <c r="Q79" s="1163"/>
      <c r="R79" s="1163"/>
      <c r="S79" s="1163"/>
      <c r="T79" s="1163"/>
      <c r="U79" s="1163"/>
      <c r="V79" s="1163"/>
    </row>
    <row r="80" spans="1:231" ht="18" customHeight="1">
      <c r="A80" s="1162" t="s">
        <v>460</v>
      </c>
      <c r="B80" s="1164"/>
      <c r="C80" s="1164"/>
      <c r="D80" s="1164"/>
      <c r="E80" s="1164"/>
      <c r="F80" s="1164"/>
      <c r="G80" s="1164"/>
      <c r="H80" s="1164"/>
      <c r="I80" s="1164"/>
      <c r="J80" s="1164"/>
      <c r="K80" s="1164"/>
      <c r="L80" s="1164"/>
      <c r="M80" s="1164"/>
      <c r="N80" s="1164"/>
      <c r="O80" s="1164"/>
      <c r="P80" s="1164"/>
      <c r="Q80" s="1164"/>
      <c r="R80" s="1164"/>
      <c r="S80" s="1164"/>
      <c r="T80" s="1164"/>
      <c r="U80" s="1164"/>
      <c r="V80" s="1164"/>
    </row>
    <row r="81" spans="1:231" ht="18" customHeight="1">
      <c r="A81" s="1162" t="s">
        <v>524</v>
      </c>
      <c r="B81" s="1164"/>
      <c r="C81" s="1164"/>
      <c r="D81" s="1164"/>
      <c r="E81" s="1164"/>
      <c r="F81" s="1164"/>
      <c r="G81" s="1164"/>
      <c r="H81" s="1164"/>
      <c r="I81" s="1164"/>
      <c r="J81" s="1164"/>
      <c r="K81" s="1164"/>
      <c r="L81" s="1164"/>
      <c r="M81" s="1164"/>
      <c r="N81" s="1164"/>
      <c r="O81" s="1164"/>
      <c r="P81" s="1164"/>
      <c r="Q81" s="1164"/>
      <c r="R81" s="1164"/>
      <c r="S81" s="1164"/>
      <c r="T81" s="1164"/>
      <c r="U81" s="1164"/>
      <c r="V81" s="1164"/>
    </row>
    <row r="82" spans="1:231" ht="14.25" customHeight="1">
      <c r="A82" s="427"/>
      <c r="B82" s="428"/>
      <c r="C82" s="428"/>
      <c r="D82" s="428"/>
      <c r="E82" s="428"/>
      <c r="F82" s="428"/>
      <c r="G82" s="428"/>
      <c r="H82" s="428"/>
      <c r="I82" s="428"/>
      <c r="J82" s="428"/>
      <c r="K82" s="428"/>
      <c r="L82" s="428"/>
      <c r="M82" s="428"/>
      <c r="N82" s="428"/>
      <c r="O82" s="428"/>
      <c r="P82" s="428"/>
      <c r="Q82" s="428"/>
      <c r="R82" s="428"/>
      <c r="S82" s="428"/>
      <c r="T82" s="428"/>
      <c r="U82" s="428"/>
      <c r="V82" s="428"/>
    </row>
    <row r="83" spans="1:231" ht="18.899999999999999" customHeight="1">
      <c r="A83" s="1167" t="s">
        <v>459</v>
      </c>
      <c r="B83" s="1167"/>
      <c r="C83" s="1167"/>
      <c r="D83" s="1167"/>
      <c r="E83" s="1167"/>
      <c r="F83" s="1167"/>
      <c r="G83" s="1167"/>
      <c r="H83" s="1167"/>
      <c r="I83" s="1167"/>
      <c r="J83" s="1167"/>
      <c r="K83" s="1167"/>
      <c r="L83" s="1167"/>
      <c r="M83" s="1167"/>
      <c r="N83" s="1167"/>
      <c r="O83" s="1167"/>
      <c r="P83" s="1167"/>
      <c r="Q83" s="1167"/>
      <c r="R83" s="1167"/>
      <c r="S83" s="1167"/>
      <c r="T83" s="1167"/>
      <c r="U83" s="1167"/>
      <c r="V83" s="1167"/>
    </row>
    <row r="84" spans="1:231" ht="18.899999999999999" customHeight="1">
      <c r="A84" s="365"/>
      <c r="B84" s="403"/>
      <c r="C84" s="403"/>
      <c r="D84" s="403"/>
      <c r="E84" s="403"/>
      <c r="F84" s="403"/>
      <c r="G84" s="403"/>
      <c r="H84" s="403"/>
      <c r="I84" s="403"/>
      <c r="J84" s="403"/>
      <c r="K84" s="403"/>
      <c r="L84" s="403"/>
      <c r="M84" s="403"/>
      <c r="N84" s="403"/>
      <c r="O84" s="403"/>
      <c r="P84" s="403"/>
      <c r="Q84" s="403"/>
      <c r="R84" s="403"/>
      <c r="S84" s="403"/>
      <c r="T84" s="403"/>
      <c r="U84" s="403"/>
      <c r="V84" s="403"/>
    </row>
    <row r="85" spans="1:231" ht="18.899999999999999" customHeight="1">
      <c r="A85" s="402" t="s">
        <v>490</v>
      </c>
      <c r="B85" s="403"/>
      <c r="C85" s="403"/>
      <c r="D85" s="403"/>
      <c r="E85" s="403"/>
      <c r="F85" s="403"/>
      <c r="G85" s="403"/>
      <c r="H85" s="403"/>
      <c r="I85" s="403"/>
      <c r="J85" s="403"/>
      <c r="K85" s="403"/>
      <c r="L85" s="403"/>
      <c r="M85" s="403"/>
      <c r="N85" s="403"/>
      <c r="O85" s="403"/>
      <c r="P85" s="403"/>
      <c r="Q85" s="403"/>
      <c r="R85" s="403"/>
      <c r="S85" s="403"/>
      <c r="T85" s="403"/>
      <c r="U85" s="403"/>
      <c r="V85" s="404" t="s">
        <v>489</v>
      </c>
    </row>
    <row r="86" spans="1:231" ht="9.9" customHeight="1">
      <c r="A86" s="403"/>
      <c r="B86" s="403"/>
      <c r="C86" s="403"/>
      <c r="D86" s="403"/>
      <c r="E86" s="403"/>
      <c r="F86" s="403"/>
      <c r="G86" s="403"/>
      <c r="H86" s="403"/>
      <c r="I86" s="403"/>
      <c r="J86" s="403"/>
      <c r="K86" s="403"/>
      <c r="L86" s="403"/>
      <c r="M86" s="403"/>
      <c r="N86" s="403"/>
      <c r="O86" s="403"/>
      <c r="P86" s="403"/>
      <c r="Q86" s="403"/>
      <c r="R86" s="403"/>
      <c r="S86" s="403"/>
      <c r="T86" s="403"/>
      <c r="U86" s="403"/>
      <c r="V86" s="403"/>
    </row>
    <row r="87" spans="1:231" s="410" customFormat="1" ht="18.899999999999999" customHeight="1">
      <c r="A87" s="1158" t="s">
        <v>488</v>
      </c>
      <c r="B87" s="1159"/>
      <c r="C87" s="1159"/>
      <c r="D87" s="1159"/>
      <c r="E87" s="1159"/>
      <c r="F87" s="1159"/>
      <c r="G87" s="1159"/>
      <c r="H87" s="1159"/>
      <c r="I87" s="1159"/>
      <c r="J87" s="1159"/>
      <c r="K87" s="1159"/>
      <c r="L87" s="1159"/>
      <c r="M87" s="1159"/>
      <c r="N87" s="1159"/>
      <c r="O87" s="1159"/>
      <c r="P87" s="1159"/>
      <c r="Q87" s="1159"/>
      <c r="R87" s="1159"/>
      <c r="S87" s="1159"/>
      <c r="T87" s="1159"/>
      <c r="U87" s="1159"/>
      <c r="V87" s="1159"/>
      <c r="W87" s="408"/>
      <c r="X87" s="408"/>
      <c r="Y87" s="408"/>
      <c r="Z87" s="408"/>
      <c r="AA87" s="408"/>
      <c r="AB87" s="408"/>
      <c r="AC87" s="408"/>
      <c r="AD87" s="408"/>
      <c r="AE87" s="408"/>
      <c r="AF87" s="408"/>
      <c r="AG87" s="408"/>
      <c r="AH87" s="408"/>
      <c r="AI87" s="408"/>
      <c r="AJ87" s="408"/>
      <c r="AK87" s="408"/>
      <c r="AL87" s="408"/>
      <c r="AM87" s="408"/>
      <c r="AN87" s="408"/>
      <c r="AO87" s="408"/>
      <c r="AP87" s="408"/>
      <c r="AQ87" s="408"/>
      <c r="AR87" s="408"/>
      <c r="AS87" s="408"/>
      <c r="AT87" s="408"/>
      <c r="AU87" s="408"/>
      <c r="AV87" s="408"/>
      <c r="AW87" s="408"/>
      <c r="AX87" s="408"/>
      <c r="AY87" s="408"/>
      <c r="AZ87" s="408"/>
      <c r="BA87" s="408"/>
      <c r="BB87" s="408"/>
      <c r="BC87" s="408"/>
      <c r="BD87" s="408"/>
      <c r="BE87" s="408"/>
      <c r="BF87" s="408"/>
      <c r="BG87" s="408"/>
      <c r="BH87" s="408"/>
      <c r="BI87" s="408"/>
      <c r="BJ87" s="408"/>
      <c r="BK87" s="408"/>
      <c r="BL87" s="408"/>
      <c r="BM87" s="408"/>
      <c r="BN87" s="408"/>
      <c r="BO87" s="408"/>
      <c r="BP87" s="408"/>
      <c r="BQ87" s="408"/>
      <c r="BR87" s="408"/>
      <c r="BS87" s="408"/>
      <c r="BT87" s="408"/>
      <c r="BU87" s="408"/>
      <c r="BV87" s="408"/>
      <c r="BW87" s="408"/>
      <c r="BX87" s="408"/>
      <c r="BY87" s="408"/>
      <c r="BZ87" s="408"/>
      <c r="CA87" s="408"/>
      <c r="CB87" s="408"/>
      <c r="CC87" s="408"/>
      <c r="CD87" s="408"/>
      <c r="CE87" s="408"/>
      <c r="CF87" s="408"/>
      <c r="CG87" s="408"/>
      <c r="CH87" s="408"/>
      <c r="CI87" s="408"/>
      <c r="CJ87" s="408"/>
      <c r="CK87" s="408"/>
      <c r="CL87" s="408"/>
      <c r="CM87" s="408"/>
      <c r="CN87" s="408"/>
      <c r="CO87" s="408"/>
      <c r="CP87" s="408"/>
      <c r="CQ87" s="408"/>
      <c r="CR87" s="408"/>
      <c r="CS87" s="408"/>
      <c r="CT87" s="408"/>
      <c r="CU87" s="408"/>
      <c r="CV87" s="408"/>
      <c r="CW87" s="408"/>
      <c r="CX87" s="408"/>
      <c r="CY87" s="408"/>
      <c r="CZ87" s="408"/>
      <c r="DA87" s="408"/>
      <c r="DB87" s="408"/>
      <c r="DC87" s="408"/>
      <c r="DD87" s="408"/>
      <c r="DE87" s="408"/>
      <c r="DF87" s="408"/>
      <c r="DG87" s="408"/>
      <c r="DH87" s="408"/>
      <c r="DI87" s="408"/>
      <c r="DJ87" s="408"/>
      <c r="DK87" s="408"/>
      <c r="DL87" s="408"/>
      <c r="DM87" s="408"/>
      <c r="DN87" s="408"/>
      <c r="DO87" s="408"/>
      <c r="DP87" s="408"/>
      <c r="DQ87" s="408"/>
      <c r="DR87" s="409"/>
      <c r="DS87" s="409"/>
      <c r="DT87" s="409"/>
      <c r="DU87" s="409"/>
      <c r="DV87" s="409"/>
      <c r="DW87" s="409"/>
      <c r="DX87" s="409"/>
      <c r="DY87" s="409"/>
      <c r="DZ87" s="409"/>
      <c r="EA87" s="409"/>
      <c r="EB87" s="409"/>
      <c r="EC87" s="409"/>
      <c r="ED87" s="409"/>
      <c r="EE87" s="409"/>
      <c r="EF87" s="409"/>
      <c r="EG87" s="409"/>
      <c r="EH87" s="409"/>
      <c r="EI87" s="409"/>
      <c r="EJ87" s="409"/>
      <c r="EK87" s="409"/>
      <c r="EL87" s="409"/>
      <c r="EM87" s="409"/>
      <c r="EN87" s="409"/>
      <c r="EO87" s="409"/>
      <c r="EP87" s="409"/>
      <c r="EQ87" s="409"/>
      <c r="ER87" s="409"/>
      <c r="ES87" s="409"/>
      <c r="ET87" s="409"/>
      <c r="EU87" s="409"/>
      <c r="EV87" s="409"/>
      <c r="EW87" s="409"/>
      <c r="EX87" s="409"/>
      <c r="EY87" s="409"/>
      <c r="EZ87" s="409"/>
      <c r="FA87" s="409"/>
      <c r="FB87" s="409"/>
      <c r="FC87" s="409"/>
      <c r="FD87" s="409"/>
      <c r="FE87" s="409"/>
      <c r="FF87" s="409"/>
      <c r="FG87" s="409"/>
      <c r="FH87" s="409"/>
      <c r="FI87" s="409"/>
      <c r="FJ87" s="409"/>
      <c r="FK87" s="409"/>
      <c r="FL87" s="409"/>
      <c r="FM87" s="409"/>
      <c r="FN87" s="409"/>
      <c r="FO87" s="409"/>
      <c r="FP87" s="409"/>
      <c r="FQ87" s="409"/>
      <c r="FR87" s="409"/>
      <c r="FS87" s="409"/>
      <c r="FT87" s="409"/>
      <c r="FU87" s="409"/>
      <c r="FV87" s="409"/>
      <c r="FW87" s="409"/>
      <c r="FX87" s="409"/>
      <c r="FY87" s="409"/>
      <c r="FZ87" s="409"/>
      <c r="GA87" s="409"/>
      <c r="GB87" s="409"/>
      <c r="GC87" s="409"/>
      <c r="GD87" s="409"/>
      <c r="GE87" s="409"/>
      <c r="GF87" s="409"/>
      <c r="GG87" s="409"/>
      <c r="GH87" s="409"/>
      <c r="GI87" s="409"/>
      <c r="GJ87" s="409"/>
      <c r="GK87" s="409"/>
      <c r="GL87" s="409"/>
      <c r="GM87" s="409"/>
      <c r="GN87" s="409"/>
      <c r="GO87" s="409"/>
      <c r="GP87" s="409"/>
      <c r="GQ87" s="409"/>
      <c r="GR87" s="409"/>
      <c r="GS87" s="409"/>
      <c r="GT87" s="409"/>
      <c r="GU87" s="409"/>
      <c r="GV87" s="409"/>
      <c r="GW87" s="409"/>
      <c r="GX87" s="409"/>
      <c r="GY87" s="409"/>
      <c r="GZ87" s="409"/>
      <c r="HA87" s="409"/>
      <c r="HB87" s="409"/>
      <c r="HC87" s="409"/>
      <c r="HD87" s="409"/>
      <c r="HE87" s="409"/>
      <c r="HF87" s="409"/>
      <c r="HG87" s="409"/>
      <c r="HH87" s="409"/>
      <c r="HI87" s="409"/>
      <c r="HJ87" s="409"/>
      <c r="HK87" s="409"/>
      <c r="HL87" s="409"/>
      <c r="HM87" s="409"/>
      <c r="HN87" s="409"/>
      <c r="HO87" s="409"/>
      <c r="HP87" s="409"/>
      <c r="HQ87" s="409"/>
      <c r="HR87" s="409"/>
      <c r="HS87" s="409"/>
      <c r="HT87" s="409"/>
      <c r="HU87" s="409"/>
      <c r="HV87" s="409"/>
      <c r="HW87" s="409"/>
    </row>
    <row r="88" spans="1:231" ht="9.9" customHeight="1">
      <c r="A88" s="411"/>
      <c r="B88" s="403"/>
      <c r="C88" s="403"/>
      <c r="D88" s="403"/>
      <c r="E88" s="403"/>
      <c r="F88" s="403"/>
      <c r="G88" s="403"/>
      <c r="H88" s="403"/>
      <c r="I88" s="403"/>
      <c r="J88" s="403"/>
      <c r="K88" s="403"/>
      <c r="L88" s="403"/>
      <c r="M88" s="403"/>
      <c r="N88" s="403"/>
      <c r="O88" s="403"/>
      <c r="P88" s="403"/>
      <c r="Q88" s="403"/>
      <c r="R88" s="403"/>
      <c r="S88" s="403"/>
      <c r="T88" s="403"/>
      <c r="U88" s="403"/>
      <c r="V88" s="403"/>
    </row>
    <row r="89" spans="1:231" ht="18.899999999999999" customHeight="1">
      <c r="A89" s="403"/>
      <c r="B89" s="403"/>
      <c r="C89" s="403"/>
      <c r="D89" s="403"/>
      <c r="E89" s="403"/>
      <c r="F89" s="403"/>
      <c r="G89" s="403"/>
      <c r="H89" s="403"/>
      <c r="I89" s="403"/>
      <c r="J89" s="403"/>
      <c r="K89" s="403"/>
      <c r="L89" s="403"/>
      <c r="M89" s="403"/>
      <c r="N89" s="403"/>
      <c r="O89" s="404"/>
      <c r="P89" s="1113" t="s">
        <v>492</v>
      </c>
      <c r="Q89" s="1113"/>
      <c r="R89" s="365" t="s">
        <v>487</v>
      </c>
      <c r="S89" s="429">
        <v>12</v>
      </c>
      <c r="T89" s="365" t="s">
        <v>486</v>
      </c>
      <c r="U89" s="429">
        <v>8</v>
      </c>
      <c r="V89" s="413" t="s">
        <v>485</v>
      </c>
    </row>
    <row r="90" spans="1:231" ht="18.899999999999999" customHeight="1">
      <c r="A90" s="403"/>
      <c r="B90" s="403"/>
      <c r="C90" s="403"/>
      <c r="D90" s="403"/>
      <c r="E90" s="403"/>
      <c r="F90" s="403"/>
      <c r="G90" s="403"/>
      <c r="H90" s="403"/>
      <c r="I90" s="403"/>
      <c r="J90" s="403"/>
      <c r="K90" s="403"/>
      <c r="L90" s="403"/>
      <c r="M90" s="403"/>
      <c r="N90" s="403"/>
      <c r="O90" s="403"/>
      <c r="P90" s="403"/>
      <c r="Q90" s="403"/>
      <c r="R90" s="403"/>
      <c r="S90" s="403"/>
      <c r="T90" s="403"/>
      <c r="U90" s="403"/>
      <c r="V90" s="403"/>
    </row>
    <row r="91" spans="1:231" ht="18.899999999999999" customHeight="1">
      <c r="A91" s="403" t="s">
        <v>484</v>
      </c>
      <c r="B91" s="403"/>
      <c r="C91" s="403"/>
      <c r="D91" s="403"/>
      <c r="E91" s="403"/>
      <c r="F91" s="403"/>
      <c r="G91" s="403"/>
      <c r="H91" s="403"/>
      <c r="I91" s="403"/>
      <c r="J91" s="403"/>
      <c r="K91" s="403"/>
      <c r="L91" s="403"/>
      <c r="M91" s="403"/>
      <c r="N91" s="403"/>
      <c r="O91" s="403"/>
      <c r="P91" s="403"/>
      <c r="Q91" s="403"/>
      <c r="R91" s="403"/>
      <c r="S91" s="403"/>
      <c r="T91" s="403"/>
      <c r="U91" s="403"/>
      <c r="V91" s="403"/>
    </row>
    <row r="92" spans="1:231" ht="18.899999999999999" customHeight="1">
      <c r="A92" s="403"/>
      <c r="B92" s="403"/>
      <c r="C92" s="403"/>
      <c r="D92" s="403"/>
      <c r="E92" s="403"/>
      <c r="F92" s="403"/>
      <c r="G92" s="403"/>
      <c r="H92" s="403"/>
      <c r="I92" s="403"/>
      <c r="J92" s="403"/>
      <c r="K92" s="403"/>
      <c r="L92" s="403"/>
      <c r="M92" s="403"/>
      <c r="N92" s="403"/>
      <c r="O92" s="403"/>
      <c r="P92" s="403"/>
      <c r="Q92" s="403"/>
      <c r="R92" s="403"/>
      <c r="S92" s="403"/>
      <c r="T92" s="403"/>
      <c r="U92" s="403"/>
      <c r="V92" s="403"/>
    </row>
    <row r="93" spans="1:231" ht="18.899999999999999" customHeight="1">
      <c r="A93" s="403"/>
      <c r="B93" s="403"/>
      <c r="C93" s="403"/>
      <c r="D93" s="403"/>
      <c r="E93" s="403"/>
      <c r="F93" s="403"/>
      <c r="G93" s="403"/>
      <c r="H93" s="403" t="s">
        <v>483</v>
      </c>
      <c r="I93" s="403"/>
      <c r="J93" s="403"/>
      <c r="K93" s="403"/>
      <c r="L93" s="403"/>
      <c r="M93" s="403"/>
      <c r="N93" s="403"/>
      <c r="O93" s="1160" t="str">
        <f>IF(ISBLANK(データ入力シート!D3),"",データ入力シート!$D$3)</f>
        <v>東京</v>
      </c>
      <c r="P93" s="1160"/>
      <c r="Q93" s="1160"/>
      <c r="R93" s="1160"/>
      <c r="S93" s="403"/>
      <c r="T93" s="403"/>
      <c r="U93" s="403"/>
      <c r="V93" s="404" t="s">
        <v>482</v>
      </c>
    </row>
    <row r="94" spans="1:231" ht="18.899999999999999" customHeight="1">
      <c r="A94" s="403"/>
      <c r="B94" s="403"/>
      <c r="C94" s="403"/>
      <c r="D94" s="403"/>
      <c r="E94" s="403"/>
      <c r="F94" s="403"/>
      <c r="G94" s="403"/>
      <c r="H94" s="403"/>
      <c r="I94" s="403"/>
      <c r="J94" s="403"/>
      <c r="K94" s="403"/>
      <c r="L94" s="403"/>
      <c r="M94" s="403"/>
      <c r="N94" s="403"/>
      <c r="O94" s="403"/>
      <c r="P94" s="403"/>
      <c r="Q94" s="403"/>
      <c r="R94" s="403"/>
      <c r="S94" s="403"/>
      <c r="T94" s="403"/>
      <c r="U94" s="403"/>
      <c r="V94" s="404"/>
    </row>
    <row r="95" spans="1:231" ht="18.899999999999999" customHeight="1">
      <c r="A95" s="403"/>
      <c r="B95" s="403"/>
      <c r="C95" s="403"/>
      <c r="D95" s="403"/>
      <c r="E95" s="403"/>
      <c r="F95" s="403"/>
      <c r="G95" s="403"/>
      <c r="H95" s="403" t="s">
        <v>481</v>
      </c>
      <c r="I95" s="403"/>
      <c r="J95" s="1161" t="str">
        <f>データ入力シート!F5&amp;" "&amp;データ入力シート!N5</f>
        <v xml:space="preserve"> </v>
      </c>
      <c r="K95" s="1161"/>
      <c r="L95" s="1161"/>
      <c r="M95" s="1161"/>
      <c r="N95" s="1161"/>
      <c r="O95" s="1161"/>
      <c r="P95" s="1161"/>
      <c r="Q95" s="1161"/>
      <c r="R95" s="1161"/>
      <c r="S95" s="1161"/>
      <c r="T95" s="1161"/>
      <c r="U95" s="1161"/>
      <c r="V95" s="403" t="s">
        <v>480</v>
      </c>
    </row>
    <row r="96" spans="1:231" ht="33.75" customHeight="1">
      <c r="A96" s="403"/>
      <c r="B96" s="403"/>
      <c r="C96" s="403"/>
      <c r="D96" s="403"/>
      <c r="E96" s="403"/>
      <c r="F96" s="403"/>
      <c r="G96" s="403"/>
      <c r="H96" s="403"/>
      <c r="I96" s="403"/>
      <c r="J96" s="403"/>
      <c r="K96" s="403"/>
      <c r="L96" s="403"/>
      <c r="M96" s="403"/>
      <c r="N96" s="403"/>
      <c r="O96" s="403"/>
      <c r="P96" s="403"/>
      <c r="Q96" s="403"/>
      <c r="R96" s="403"/>
      <c r="S96" s="403"/>
      <c r="T96" s="403"/>
      <c r="U96" s="403"/>
      <c r="V96" s="403"/>
    </row>
    <row r="97" spans="1:231" ht="18.899999999999999" customHeight="1">
      <c r="A97" s="414" t="s">
        <v>479</v>
      </c>
      <c r="B97" s="415"/>
      <c r="C97" s="415"/>
      <c r="D97" s="415"/>
      <c r="E97" s="415"/>
      <c r="F97" s="415"/>
      <c r="G97" s="415"/>
      <c r="H97" s="415"/>
      <c r="I97" s="415"/>
      <c r="J97" s="415"/>
      <c r="K97" s="415"/>
      <c r="L97" s="415"/>
      <c r="M97" s="415"/>
      <c r="N97" s="415"/>
      <c r="O97" s="415"/>
      <c r="P97" s="415"/>
      <c r="Q97" s="415"/>
      <c r="R97" s="415"/>
      <c r="S97" s="415"/>
      <c r="T97" s="415"/>
      <c r="U97" s="415"/>
      <c r="V97" s="415"/>
    </row>
    <row r="98" spans="1:231" ht="38.25" customHeight="1">
      <c r="A98" s="403"/>
      <c r="B98" s="403"/>
      <c r="C98" s="403"/>
      <c r="D98" s="403"/>
      <c r="E98" s="403"/>
      <c r="F98" s="403"/>
      <c r="G98" s="403"/>
      <c r="H98" s="403"/>
      <c r="I98" s="403"/>
      <c r="J98" s="403"/>
      <c r="K98" s="403"/>
      <c r="L98" s="403"/>
      <c r="M98" s="403"/>
      <c r="N98" s="403"/>
      <c r="O98" s="403"/>
      <c r="P98" s="403"/>
      <c r="Q98" s="403"/>
      <c r="R98" s="403"/>
      <c r="S98" s="403"/>
      <c r="T98" s="403"/>
      <c r="U98" s="403"/>
      <c r="V98" s="403"/>
    </row>
    <row r="99" spans="1:231" ht="18.899999999999999" customHeight="1">
      <c r="A99" s="415" t="s">
        <v>478</v>
      </c>
      <c r="B99" s="415"/>
      <c r="C99" s="415"/>
      <c r="D99" s="415"/>
      <c r="E99" s="415"/>
      <c r="F99" s="415"/>
      <c r="G99" s="415"/>
      <c r="H99" s="415"/>
      <c r="I99" s="415"/>
      <c r="J99" s="415"/>
      <c r="K99" s="415"/>
      <c r="L99" s="415"/>
      <c r="M99" s="415"/>
      <c r="N99" s="415"/>
      <c r="O99" s="415"/>
      <c r="P99" s="415"/>
      <c r="Q99" s="415"/>
      <c r="R99" s="415"/>
      <c r="S99" s="415"/>
      <c r="T99" s="415"/>
      <c r="U99" s="415"/>
      <c r="V99" s="415"/>
    </row>
    <row r="100" spans="1:231" ht="18.899999999999999" customHeight="1">
      <c r="A100" s="415" t="s">
        <v>477</v>
      </c>
      <c r="B100" s="415"/>
      <c r="C100" s="415"/>
      <c r="D100" s="415"/>
      <c r="E100" s="415"/>
      <c r="F100" s="415"/>
      <c r="G100" s="415"/>
      <c r="H100" s="415"/>
      <c r="I100" s="415"/>
      <c r="J100" s="415"/>
      <c r="K100" s="415"/>
      <c r="L100" s="415"/>
      <c r="M100" s="415"/>
      <c r="N100" s="415"/>
      <c r="O100" s="415"/>
      <c r="P100" s="415"/>
      <c r="Q100" s="415"/>
      <c r="R100" s="415"/>
      <c r="S100" s="415"/>
      <c r="T100" s="415"/>
      <c r="U100" s="415"/>
      <c r="V100" s="415"/>
    </row>
    <row r="101" spans="1:231" ht="18.899999999999999" customHeight="1">
      <c r="A101" s="403"/>
      <c r="B101" s="403"/>
      <c r="C101" s="403"/>
      <c r="D101" s="403"/>
      <c r="E101" s="403"/>
      <c r="F101" s="403"/>
      <c r="G101" s="403"/>
      <c r="H101" s="403"/>
      <c r="I101" s="403"/>
      <c r="J101" s="403"/>
      <c r="K101" s="403"/>
      <c r="L101" s="403"/>
      <c r="M101" s="403"/>
      <c r="N101" s="403"/>
      <c r="O101" s="403"/>
      <c r="P101" s="403"/>
      <c r="Q101" s="403"/>
      <c r="R101" s="403"/>
      <c r="S101" s="403"/>
      <c r="T101" s="403"/>
      <c r="U101" s="403"/>
      <c r="V101" s="403"/>
    </row>
    <row r="102" spans="1:231" ht="18.899999999999999" customHeight="1">
      <c r="A102" s="403"/>
      <c r="B102" s="403"/>
      <c r="C102" s="403"/>
      <c r="D102" s="403"/>
      <c r="E102" s="403"/>
      <c r="F102" s="416">
        <f>データ入力シート!B52</f>
        <v>0</v>
      </c>
      <c r="G102" s="403"/>
      <c r="H102" s="412">
        <v>1</v>
      </c>
      <c r="I102" s="403"/>
      <c r="J102" s="413" t="s">
        <v>476</v>
      </c>
      <c r="K102" s="403"/>
      <c r="L102" s="403"/>
      <c r="M102" s="403"/>
      <c r="N102" s="403"/>
      <c r="O102" s="403"/>
      <c r="P102" s="403"/>
      <c r="Q102" s="403"/>
      <c r="R102" s="403"/>
      <c r="S102" s="403"/>
      <c r="T102" s="403"/>
      <c r="U102" s="403"/>
      <c r="V102" s="403"/>
    </row>
    <row r="103" spans="1:231" ht="18.899999999999999" customHeight="1">
      <c r="A103" s="403"/>
      <c r="B103" s="403"/>
      <c r="C103" s="403"/>
      <c r="D103" s="403"/>
      <c r="E103" s="403"/>
      <c r="F103" s="416"/>
      <c r="G103" s="403"/>
      <c r="H103" s="403"/>
      <c r="I103" s="403"/>
      <c r="J103" s="413"/>
      <c r="K103" s="403"/>
      <c r="L103" s="403"/>
      <c r="M103" s="403"/>
      <c r="N103" s="403"/>
      <c r="O103" s="403"/>
      <c r="P103" s="403"/>
      <c r="Q103" s="403"/>
      <c r="R103" s="403"/>
      <c r="S103" s="403"/>
      <c r="T103" s="403"/>
      <c r="U103" s="403"/>
      <c r="V103" s="403"/>
    </row>
    <row r="104" spans="1:231" ht="18.899999999999999" customHeight="1">
      <c r="A104" s="403"/>
      <c r="B104" s="403"/>
      <c r="C104" s="403"/>
      <c r="D104" s="403"/>
      <c r="E104" s="403"/>
      <c r="F104" s="416">
        <f>データ入力シート!B53</f>
        <v>0</v>
      </c>
      <c r="G104" s="403"/>
      <c r="H104" s="412">
        <v>2</v>
      </c>
      <c r="I104" s="403"/>
      <c r="J104" s="413" t="s">
        <v>475</v>
      </c>
      <c r="K104" s="403"/>
      <c r="L104" s="403"/>
      <c r="M104" s="403"/>
      <c r="N104" s="403"/>
      <c r="O104" s="403"/>
      <c r="P104" s="403"/>
      <c r="Q104" s="403"/>
      <c r="R104" s="403"/>
      <c r="S104" s="403"/>
      <c r="T104" s="403"/>
      <c r="U104" s="403"/>
      <c r="V104" s="403"/>
    </row>
    <row r="105" spans="1:231" ht="18.899999999999999" customHeight="1">
      <c r="A105" s="403"/>
      <c r="B105" s="403"/>
      <c r="C105" s="403"/>
      <c r="D105" s="403"/>
      <c r="E105" s="403"/>
      <c r="F105" s="416"/>
      <c r="G105" s="403"/>
      <c r="H105" s="403"/>
      <c r="I105" s="403"/>
      <c r="J105" s="413"/>
      <c r="K105" s="403"/>
      <c r="L105" s="403"/>
      <c r="M105" s="403"/>
      <c r="N105" s="403"/>
      <c r="O105" s="403"/>
      <c r="P105" s="403"/>
      <c r="Q105" s="403"/>
      <c r="R105" s="403"/>
      <c r="S105" s="403"/>
      <c r="T105" s="403"/>
      <c r="U105" s="403"/>
      <c r="V105" s="403"/>
    </row>
    <row r="106" spans="1:231" ht="18.899999999999999" customHeight="1">
      <c r="A106" s="403"/>
      <c r="B106" s="403"/>
      <c r="C106" s="403"/>
      <c r="D106" s="403"/>
      <c r="E106" s="403"/>
      <c r="F106" s="416">
        <f>データ入力シート!B54</f>
        <v>0</v>
      </c>
      <c r="G106" s="403"/>
      <c r="H106" s="412">
        <v>3</v>
      </c>
      <c r="I106" s="403"/>
      <c r="J106" s="413" t="s">
        <v>474</v>
      </c>
      <c r="K106" s="403"/>
      <c r="L106" s="403"/>
      <c r="M106" s="403"/>
      <c r="N106" s="403"/>
      <c r="O106" s="403"/>
      <c r="P106" s="403"/>
      <c r="Q106" s="403"/>
      <c r="R106" s="403"/>
      <c r="S106" s="403"/>
      <c r="T106" s="403"/>
      <c r="U106" s="403"/>
      <c r="V106" s="403"/>
    </row>
    <row r="107" spans="1:231" ht="18.899999999999999" customHeight="1">
      <c r="A107" s="403"/>
      <c r="B107" s="403"/>
      <c r="C107" s="403"/>
      <c r="D107" s="403"/>
      <c r="E107" s="403"/>
      <c r="F107" s="403"/>
      <c r="G107" s="403"/>
      <c r="H107" s="403"/>
      <c r="I107" s="403"/>
      <c r="J107" s="403"/>
      <c r="K107" s="403"/>
      <c r="L107" s="403"/>
      <c r="M107" s="403"/>
      <c r="N107" s="403"/>
      <c r="O107" s="403"/>
      <c r="P107" s="403"/>
      <c r="Q107" s="403"/>
      <c r="R107" s="403"/>
      <c r="S107" s="403"/>
      <c r="T107" s="403"/>
      <c r="U107" s="403"/>
      <c r="V107" s="403"/>
    </row>
    <row r="108" spans="1:231" ht="18.899999999999999" customHeight="1">
      <c r="A108" s="403"/>
      <c r="B108" s="403"/>
      <c r="C108" s="403"/>
      <c r="D108" s="403"/>
      <c r="E108" s="417"/>
      <c r="F108" s="403"/>
      <c r="G108" s="403"/>
      <c r="H108" s="403"/>
      <c r="I108" s="403"/>
      <c r="J108" s="403"/>
      <c r="K108" s="403"/>
      <c r="L108" s="403"/>
      <c r="M108" s="403"/>
      <c r="N108" s="403"/>
      <c r="O108" s="403"/>
      <c r="P108" s="403"/>
      <c r="Q108" s="403"/>
      <c r="R108" s="403"/>
      <c r="S108" s="403"/>
      <c r="T108" s="403"/>
      <c r="U108" s="403"/>
      <c r="V108" s="403"/>
    </row>
    <row r="109" spans="1:231" s="422" customFormat="1" ht="18" customHeight="1">
      <c r="A109" s="418" t="s">
        <v>473</v>
      </c>
      <c r="B109" s="402"/>
      <c r="C109" s="402"/>
      <c r="D109" s="402"/>
      <c r="E109" s="419"/>
      <c r="F109" s="402"/>
      <c r="G109" s="402"/>
      <c r="H109" s="402"/>
      <c r="I109" s="402"/>
      <c r="J109" s="402"/>
      <c r="K109" s="402"/>
      <c r="L109" s="402"/>
      <c r="M109" s="402"/>
      <c r="N109" s="402"/>
      <c r="O109" s="402"/>
      <c r="P109" s="402"/>
      <c r="Q109" s="402"/>
      <c r="R109" s="402"/>
      <c r="S109" s="402"/>
      <c r="T109" s="402"/>
      <c r="U109" s="402"/>
      <c r="V109" s="402"/>
      <c r="W109" s="420"/>
      <c r="X109" s="420"/>
      <c r="Y109" s="420"/>
      <c r="Z109" s="420"/>
      <c r="AA109" s="420"/>
      <c r="AB109" s="420"/>
      <c r="AC109" s="420"/>
      <c r="AD109" s="420"/>
      <c r="AE109" s="420"/>
      <c r="AF109" s="420"/>
      <c r="AG109" s="420"/>
      <c r="AH109" s="420"/>
      <c r="AI109" s="420"/>
      <c r="AJ109" s="420"/>
      <c r="AK109" s="420"/>
      <c r="AL109" s="420"/>
      <c r="AM109" s="420"/>
      <c r="AN109" s="420"/>
      <c r="AO109" s="420"/>
      <c r="AP109" s="420"/>
      <c r="AQ109" s="420"/>
      <c r="AR109" s="420"/>
      <c r="AS109" s="420"/>
      <c r="AT109" s="420"/>
      <c r="AU109" s="420"/>
      <c r="AV109" s="420"/>
      <c r="AW109" s="420"/>
      <c r="AX109" s="420"/>
      <c r="AY109" s="420"/>
      <c r="AZ109" s="420"/>
      <c r="BA109" s="420"/>
      <c r="BB109" s="420"/>
      <c r="BC109" s="420"/>
      <c r="BD109" s="420"/>
      <c r="BE109" s="420"/>
      <c r="BF109" s="420"/>
      <c r="BG109" s="420"/>
      <c r="BH109" s="420"/>
      <c r="BI109" s="420"/>
      <c r="BJ109" s="420"/>
      <c r="BK109" s="420"/>
      <c r="BL109" s="420"/>
      <c r="BM109" s="420"/>
      <c r="BN109" s="420"/>
      <c r="BO109" s="420"/>
      <c r="BP109" s="420"/>
      <c r="BQ109" s="420"/>
      <c r="BR109" s="420"/>
      <c r="BS109" s="420"/>
      <c r="BT109" s="420"/>
      <c r="BU109" s="420"/>
      <c r="BV109" s="420"/>
      <c r="BW109" s="420"/>
      <c r="BX109" s="420"/>
      <c r="BY109" s="420"/>
      <c r="BZ109" s="420"/>
      <c r="CA109" s="420"/>
      <c r="CB109" s="420"/>
      <c r="CC109" s="420"/>
      <c r="CD109" s="420"/>
      <c r="CE109" s="420"/>
      <c r="CF109" s="420"/>
      <c r="CG109" s="420"/>
      <c r="CH109" s="420"/>
      <c r="CI109" s="420"/>
      <c r="CJ109" s="420"/>
      <c r="CK109" s="420"/>
      <c r="CL109" s="420"/>
      <c r="CM109" s="420"/>
      <c r="CN109" s="420"/>
      <c r="CO109" s="420"/>
      <c r="CP109" s="420"/>
      <c r="CQ109" s="420"/>
      <c r="CR109" s="420"/>
      <c r="CS109" s="420"/>
      <c r="CT109" s="420"/>
      <c r="CU109" s="420"/>
      <c r="CV109" s="420"/>
      <c r="CW109" s="420"/>
      <c r="CX109" s="420"/>
      <c r="CY109" s="420"/>
      <c r="CZ109" s="420"/>
      <c r="DA109" s="420"/>
      <c r="DB109" s="420"/>
      <c r="DC109" s="420"/>
      <c r="DD109" s="420"/>
      <c r="DE109" s="420"/>
      <c r="DF109" s="420"/>
      <c r="DG109" s="420"/>
      <c r="DH109" s="420"/>
      <c r="DI109" s="420"/>
      <c r="DJ109" s="420"/>
      <c r="DK109" s="420"/>
      <c r="DL109" s="420"/>
      <c r="DM109" s="420"/>
      <c r="DN109" s="420"/>
      <c r="DO109" s="420"/>
      <c r="DP109" s="420"/>
      <c r="DQ109" s="420"/>
      <c r="DR109" s="421"/>
      <c r="DS109" s="421"/>
      <c r="DT109" s="421"/>
      <c r="DU109" s="421"/>
      <c r="DV109" s="421"/>
      <c r="DW109" s="421"/>
      <c r="DX109" s="421"/>
      <c r="DY109" s="421"/>
      <c r="DZ109" s="421"/>
      <c r="EA109" s="421"/>
      <c r="EB109" s="421"/>
      <c r="EC109" s="421"/>
      <c r="ED109" s="421"/>
      <c r="EE109" s="421"/>
      <c r="EF109" s="421"/>
      <c r="EG109" s="421"/>
      <c r="EH109" s="421"/>
      <c r="EI109" s="421"/>
      <c r="EJ109" s="421"/>
      <c r="EK109" s="421"/>
      <c r="EL109" s="421"/>
      <c r="EM109" s="421"/>
      <c r="EN109" s="421"/>
      <c r="EO109" s="421"/>
      <c r="EP109" s="421"/>
      <c r="EQ109" s="421"/>
      <c r="ER109" s="421"/>
      <c r="ES109" s="421"/>
      <c r="ET109" s="421"/>
      <c r="EU109" s="421"/>
      <c r="EV109" s="421"/>
      <c r="EW109" s="421"/>
      <c r="EX109" s="421"/>
      <c r="EY109" s="421"/>
      <c r="EZ109" s="421"/>
      <c r="FA109" s="421"/>
      <c r="FB109" s="421"/>
      <c r="FC109" s="421"/>
      <c r="FD109" s="421"/>
      <c r="FE109" s="421"/>
      <c r="FF109" s="421"/>
      <c r="FG109" s="421"/>
      <c r="FH109" s="421"/>
      <c r="FI109" s="421"/>
      <c r="FJ109" s="421"/>
      <c r="FK109" s="421"/>
      <c r="FL109" s="421"/>
      <c r="FM109" s="421"/>
      <c r="FN109" s="421"/>
      <c r="FO109" s="421"/>
      <c r="FP109" s="421"/>
      <c r="FQ109" s="421"/>
      <c r="FR109" s="421"/>
      <c r="FS109" s="421"/>
      <c r="FT109" s="421"/>
      <c r="FU109" s="421"/>
      <c r="FV109" s="421"/>
      <c r="FW109" s="421"/>
      <c r="FX109" s="421"/>
      <c r="FY109" s="421"/>
      <c r="FZ109" s="421"/>
      <c r="GA109" s="421"/>
      <c r="GB109" s="421"/>
      <c r="GC109" s="421"/>
      <c r="GD109" s="421"/>
      <c r="GE109" s="421"/>
      <c r="GF109" s="421"/>
      <c r="GG109" s="421"/>
      <c r="GH109" s="421"/>
      <c r="GI109" s="421"/>
      <c r="GJ109" s="421"/>
      <c r="GK109" s="421"/>
      <c r="GL109" s="421"/>
      <c r="GM109" s="421"/>
      <c r="GN109" s="421"/>
      <c r="GO109" s="421"/>
      <c r="GP109" s="421"/>
      <c r="GQ109" s="421"/>
      <c r="GR109" s="421"/>
      <c r="GS109" s="421"/>
      <c r="GT109" s="421"/>
      <c r="GU109" s="421"/>
      <c r="GV109" s="421"/>
      <c r="GW109" s="421"/>
      <c r="GX109" s="421"/>
      <c r="GY109" s="421"/>
      <c r="GZ109" s="421"/>
      <c r="HA109" s="421"/>
      <c r="HB109" s="421"/>
      <c r="HC109" s="421"/>
      <c r="HD109" s="421"/>
      <c r="HE109" s="421"/>
      <c r="HF109" s="421"/>
      <c r="HG109" s="421"/>
      <c r="HH109" s="421"/>
      <c r="HI109" s="421"/>
      <c r="HJ109" s="421"/>
      <c r="HK109" s="421"/>
      <c r="HL109" s="421"/>
      <c r="HM109" s="421"/>
      <c r="HN109" s="421"/>
      <c r="HO109" s="421"/>
      <c r="HP109" s="421"/>
      <c r="HQ109" s="421"/>
      <c r="HR109" s="421"/>
      <c r="HS109" s="421"/>
      <c r="HT109" s="421"/>
      <c r="HU109" s="421"/>
      <c r="HV109" s="421"/>
      <c r="HW109" s="421"/>
    </row>
    <row r="110" spans="1:231" ht="18" customHeight="1">
      <c r="A110" s="1162" t="s">
        <v>472</v>
      </c>
      <c r="B110" s="1163"/>
      <c r="C110" s="1163"/>
      <c r="D110" s="1163"/>
      <c r="E110" s="1163"/>
      <c r="F110" s="1163"/>
      <c r="G110" s="1163"/>
      <c r="H110" s="1163"/>
      <c r="I110" s="1163"/>
      <c r="J110" s="1163"/>
      <c r="K110" s="1163"/>
      <c r="L110" s="1163"/>
      <c r="M110" s="1163"/>
      <c r="N110" s="1163"/>
      <c r="O110" s="1163"/>
      <c r="P110" s="1163"/>
      <c r="Q110" s="1163"/>
      <c r="R110" s="1163"/>
      <c r="S110" s="1163"/>
      <c r="T110" s="1163"/>
      <c r="U110" s="1163"/>
      <c r="V110" s="1163"/>
    </row>
    <row r="111" spans="1:231" ht="18" customHeight="1">
      <c r="A111" s="1162" t="s">
        <v>471</v>
      </c>
      <c r="B111" s="1164"/>
      <c r="C111" s="1164"/>
      <c r="D111" s="1164"/>
      <c r="E111" s="1164"/>
      <c r="F111" s="1164"/>
      <c r="G111" s="1164"/>
      <c r="H111" s="1164"/>
      <c r="I111" s="1164"/>
      <c r="J111" s="1164"/>
      <c r="K111" s="1164"/>
      <c r="L111" s="1164"/>
      <c r="M111" s="1164"/>
      <c r="N111" s="1164"/>
      <c r="O111" s="1164"/>
      <c r="P111" s="1164"/>
      <c r="Q111" s="1164"/>
      <c r="R111" s="1164"/>
      <c r="S111" s="1164"/>
      <c r="T111" s="1164"/>
      <c r="U111" s="1164"/>
      <c r="V111" s="1164"/>
    </row>
    <row r="112" spans="1:231" ht="18" customHeight="1">
      <c r="A112" s="365" t="s">
        <v>470</v>
      </c>
      <c r="B112" s="423"/>
      <c r="C112" s="424"/>
      <c r="D112" s="1169">
        <f>データ入力シート!D59</f>
        <v>0</v>
      </c>
      <c r="E112" s="1169"/>
      <c r="F112" s="1169"/>
      <c r="G112" s="1169"/>
      <c r="H112" s="1169"/>
      <c r="I112" s="1166" t="s">
        <v>469</v>
      </c>
      <c r="J112" s="1166"/>
      <c r="K112" s="1166"/>
      <c r="L112" s="1166"/>
      <c r="M112" s="1166"/>
      <c r="N112" s="1166"/>
      <c r="O112" s="1166"/>
      <c r="P112" s="1166"/>
      <c r="Q112" s="1166"/>
      <c r="R112" s="1166"/>
      <c r="S112" s="1166"/>
      <c r="T112" s="1166"/>
      <c r="U112" s="1166"/>
      <c r="V112" s="1166"/>
    </row>
    <row r="113" spans="1:231" ht="18" customHeight="1">
      <c r="A113" s="1162" t="s">
        <v>468</v>
      </c>
      <c r="B113" s="1164"/>
      <c r="C113" s="1164"/>
      <c r="D113" s="1164"/>
      <c r="E113" s="1164"/>
      <c r="F113" s="1164"/>
      <c r="G113" s="1164"/>
      <c r="H113" s="1164"/>
      <c r="I113" s="1164"/>
      <c r="J113" s="1164"/>
      <c r="K113" s="1164"/>
      <c r="L113" s="1164"/>
      <c r="M113" s="1164"/>
      <c r="N113" s="1164"/>
      <c r="O113" s="1164"/>
      <c r="P113" s="1164"/>
      <c r="Q113" s="1164"/>
      <c r="R113" s="1164"/>
      <c r="S113" s="1164"/>
      <c r="T113" s="1164"/>
      <c r="U113" s="1164"/>
      <c r="V113" s="1164"/>
    </row>
    <row r="114" spans="1:231" s="423" customFormat="1" ht="18" customHeight="1">
      <c r="A114" s="365" t="s">
        <v>467</v>
      </c>
      <c r="W114" s="425"/>
      <c r="X114" s="425"/>
      <c r="Y114" s="425"/>
      <c r="Z114" s="425"/>
      <c r="AA114" s="425"/>
      <c r="AB114" s="425"/>
      <c r="AC114" s="425"/>
      <c r="AD114" s="425"/>
      <c r="AE114" s="425"/>
      <c r="AF114" s="425"/>
      <c r="AG114" s="425"/>
      <c r="AH114" s="425"/>
      <c r="AI114" s="425"/>
      <c r="AJ114" s="425"/>
      <c r="AK114" s="425"/>
      <c r="AL114" s="425"/>
      <c r="AM114" s="425"/>
      <c r="AN114" s="425"/>
      <c r="AO114" s="425"/>
    </row>
    <row r="115" spans="1:231" s="423" customFormat="1" ht="44.25" customHeight="1">
      <c r="A115" s="365"/>
      <c r="R115" s="431"/>
      <c r="W115" s="425"/>
      <c r="X115" s="425"/>
      <c r="Y115" s="425"/>
      <c r="Z115" s="425"/>
      <c r="AA115" s="425"/>
      <c r="AB115" s="425"/>
      <c r="AC115" s="425"/>
      <c r="AD115" s="425"/>
      <c r="AE115" s="425"/>
      <c r="AF115" s="425"/>
      <c r="AG115" s="425"/>
      <c r="AH115" s="425"/>
      <c r="AI115" s="425"/>
      <c r="AJ115" s="425"/>
      <c r="AK115" s="425"/>
      <c r="AL115" s="425"/>
      <c r="AM115" s="425"/>
      <c r="AN115" s="425"/>
      <c r="AO115" s="425"/>
      <c r="AP115" s="425"/>
      <c r="AQ115" s="425"/>
      <c r="AR115" s="425"/>
      <c r="AS115" s="425"/>
      <c r="AT115" s="425"/>
      <c r="AU115" s="425"/>
      <c r="AV115" s="425"/>
      <c r="AW115" s="425"/>
      <c r="AX115" s="425"/>
      <c r="AY115" s="425"/>
      <c r="AZ115" s="425"/>
      <c r="BA115" s="425"/>
      <c r="BB115" s="425"/>
      <c r="BC115" s="425"/>
      <c r="BD115" s="425"/>
      <c r="BE115" s="425"/>
      <c r="BF115" s="425"/>
      <c r="BG115" s="425"/>
      <c r="BH115" s="425"/>
      <c r="BI115" s="425"/>
      <c r="BJ115" s="425"/>
      <c r="BK115" s="425"/>
      <c r="BL115" s="425"/>
      <c r="BM115" s="425"/>
      <c r="BN115" s="425"/>
      <c r="BO115" s="425"/>
      <c r="BP115" s="425"/>
      <c r="BQ115" s="425"/>
      <c r="BR115" s="425"/>
      <c r="BS115" s="425"/>
      <c r="BT115" s="425"/>
      <c r="BU115" s="425"/>
      <c r="BV115" s="425"/>
      <c r="BW115" s="425"/>
      <c r="BX115" s="425"/>
      <c r="BY115" s="425"/>
      <c r="BZ115" s="425"/>
      <c r="CA115" s="425"/>
      <c r="CB115" s="425"/>
      <c r="CC115" s="425"/>
      <c r="CD115" s="425"/>
      <c r="CE115" s="425"/>
      <c r="CF115" s="425"/>
      <c r="CG115" s="425"/>
      <c r="CH115" s="425"/>
      <c r="CI115" s="425"/>
      <c r="CJ115" s="425"/>
      <c r="CK115" s="425"/>
      <c r="CL115" s="425"/>
      <c r="CM115" s="425"/>
      <c r="CN115" s="425"/>
      <c r="CO115" s="425"/>
      <c r="CP115" s="425"/>
      <c r="CQ115" s="425"/>
      <c r="CR115" s="425"/>
      <c r="CS115" s="425"/>
      <c r="CT115" s="425"/>
      <c r="CU115" s="425"/>
      <c r="CV115" s="425"/>
      <c r="CW115" s="425"/>
      <c r="CX115" s="425"/>
      <c r="CY115" s="425"/>
      <c r="CZ115" s="425"/>
      <c r="DA115" s="425"/>
      <c r="DB115" s="425"/>
      <c r="DC115" s="425"/>
      <c r="DD115" s="425"/>
      <c r="DE115" s="425"/>
      <c r="DF115" s="425"/>
      <c r="DG115" s="425"/>
      <c r="DH115" s="425"/>
      <c r="DI115" s="425"/>
      <c r="DJ115" s="425"/>
      <c r="DK115" s="425"/>
      <c r="DL115" s="425"/>
      <c r="DM115" s="425"/>
      <c r="DN115" s="425"/>
      <c r="DO115" s="425"/>
      <c r="DP115" s="425"/>
      <c r="DQ115" s="425"/>
      <c r="DR115" s="426"/>
      <c r="DS115" s="426"/>
      <c r="DT115" s="426"/>
      <c r="DU115" s="426"/>
      <c r="DV115" s="426"/>
      <c r="DW115" s="426"/>
      <c r="DX115" s="426"/>
      <c r="DY115" s="426"/>
      <c r="DZ115" s="426"/>
      <c r="EA115" s="426"/>
      <c r="EB115" s="426"/>
      <c r="EC115" s="426"/>
      <c r="ED115" s="426"/>
      <c r="EE115" s="426"/>
      <c r="EF115" s="426"/>
      <c r="EG115" s="426"/>
      <c r="EH115" s="426"/>
      <c r="EI115" s="426"/>
      <c r="EJ115" s="426"/>
      <c r="EK115" s="426"/>
      <c r="EL115" s="426"/>
      <c r="EM115" s="426"/>
      <c r="EN115" s="426"/>
      <c r="EO115" s="426"/>
      <c r="EP115" s="426"/>
      <c r="EQ115" s="426"/>
      <c r="ER115" s="426"/>
      <c r="ES115" s="426"/>
      <c r="ET115" s="426"/>
      <c r="EU115" s="426"/>
      <c r="EV115" s="426"/>
      <c r="EW115" s="426"/>
      <c r="EX115" s="426"/>
      <c r="EY115" s="426"/>
      <c r="EZ115" s="426"/>
      <c r="FA115" s="426"/>
      <c r="FB115" s="426"/>
      <c r="FC115" s="426"/>
      <c r="FD115" s="426"/>
      <c r="FE115" s="426"/>
      <c r="FF115" s="426"/>
      <c r="FG115" s="426"/>
      <c r="FH115" s="426"/>
      <c r="FI115" s="426"/>
      <c r="FJ115" s="426"/>
      <c r="FK115" s="426"/>
      <c r="FL115" s="426"/>
      <c r="FM115" s="426"/>
      <c r="FN115" s="426"/>
      <c r="FO115" s="426"/>
      <c r="FP115" s="426"/>
      <c r="FQ115" s="426"/>
      <c r="FR115" s="426"/>
      <c r="FS115" s="426"/>
      <c r="FT115" s="426"/>
      <c r="FU115" s="426"/>
      <c r="FV115" s="426"/>
      <c r="FW115" s="426"/>
      <c r="FX115" s="426"/>
      <c r="FY115" s="426"/>
      <c r="FZ115" s="426"/>
      <c r="GA115" s="426"/>
      <c r="GB115" s="426"/>
      <c r="GC115" s="426"/>
      <c r="GD115" s="426"/>
      <c r="GE115" s="426"/>
      <c r="GF115" s="426"/>
      <c r="GG115" s="426"/>
      <c r="GH115" s="426"/>
      <c r="GI115" s="426"/>
      <c r="GJ115" s="426"/>
      <c r="GK115" s="426"/>
      <c r="GL115" s="426"/>
      <c r="GM115" s="426"/>
      <c r="GN115" s="426"/>
      <c r="GO115" s="426"/>
      <c r="GP115" s="426"/>
      <c r="GQ115" s="426"/>
      <c r="GR115" s="426"/>
      <c r="GS115" s="426"/>
      <c r="GT115" s="426"/>
      <c r="GU115" s="426"/>
      <c r="GV115" s="426"/>
      <c r="GW115" s="426"/>
      <c r="GX115" s="426"/>
      <c r="GY115" s="426"/>
      <c r="GZ115" s="426"/>
      <c r="HA115" s="426"/>
      <c r="HB115" s="426"/>
      <c r="HC115" s="426"/>
      <c r="HD115" s="426"/>
      <c r="HE115" s="426"/>
      <c r="HF115" s="426"/>
      <c r="HG115" s="426"/>
      <c r="HH115" s="426"/>
      <c r="HI115" s="426"/>
      <c r="HJ115" s="426"/>
      <c r="HK115" s="426"/>
      <c r="HL115" s="426"/>
      <c r="HM115" s="426"/>
      <c r="HN115" s="426"/>
      <c r="HO115" s="426"/>
      <c r="HP115" s="426"/>
      <c r="HQ115" s="426"/>
      <c r="HR115" s="426"/>
      <c r="HS115" s="426"/>
      <c r="HT115" s="426"/>
      <c r="HU115" s="426"/>
      <c r="HV115" s="426"/>
      <c r="HW115" s="426"/>
    </row>
    <row r="116" spans="1:231" s="422" customFormat="1" ht="18" customHeight="1">
      <c r="A116" s="418" t="s">
        <v>466</v>
      </c>
      <c r="B116" s="402"/>
      <c r="C116" s="402"/>
      <c r="D116" s="402"/>
      <c r="E116" s="419"/>
      <c r="F116" s="402"/>
      <c r="G116" s="402"/>
      <c r="H116" s="402"/>
      <c r="I116" s="402"/>
      <c r="J116" s="402"/>
      <c r="K116" s="402"/>
      <c r="L116" s="402"/>
      <c r="M116" s="402"/>
      <c r="N116" s="402"/>
      <c r="O116" s="402"/>
      <c r="P116" s="402"/>
      <c r="Q116" s="402"/>
      <c r="R116" s="402"/>
      <c r="S116" s="402"/>
      <c r="T116" s="402"/>
      <c r="U116" s="402"/>
      <c r="V116" s="402"/>
      <c r="W116" s="420"/>
      <c r="X116" s="420"/>
      <c r="Y116" s="420"/>
      <c r="Z116" s="420"/>
      <c r="AA116" s="420"/>
      <c r="AB116" s="420"/>
      <c r="AC116" s="420"/>
      <c r="AD116" s="420"/>
      <c r="AE116" s="420"/>
      <c r="AF116" s="420"/>
      <c r="AG116" s="420"/>
      <c r="AH116" s="420"/>
      <c r="AI116" s="420"/>
      <c r="AJ116" s="420"/>
      <c r="AK116" s="420"/>
      <c r="AL116" s="420"/>
      <c r="AM116" s="420"/>
      <c r="AN116" s="420"/>
      <c r="AO116" s="420"/>
      <c r="AP116" s="420"/>
      <c r="AQ116" s="420"/>
      <c r="AR116" s="420"/>
      <c r="AS116" s="420"/>
      <c r="AT116" s="420"/>
      <c r="AU116" s="420"/>
      <c r="AV116" s="420"/>
      <c r="AW116" s="420"/>
      <c r="AX116" s="420"/>
      <c r="AY116" s="420"/>
      <c r="AZ116" s="420"/>
      <c r="BA116" s="420"/>
      <c r="BB116" s="420"/>
      <c r="BC116" s="420"/>
      <c r="BD116" s="420"/>
      <c r="BE116" s="420"/>
      <c r="BF116" s="420"/>
      <c r="BG116" s="420"/>
      <c r="BH116" s="420"/>
      <c r="BI116" s="420"/>
      <c r="BJ116" s="420"/>
      <c r="BK116" s="420"/>
      <c r="BL116" s="420"/>
      <c r="BM116" s="420"/>
      <c r="BN116" s="420"/>
      <c r="BO116" s="420"/>
      <c r="BP116" s="420"/>
      <c r="BQ116" s="420"/>
      <c r="BR116" s="420"/>
      <c r="BS116" s="420"/>
      <c r="BT116" s="420"/>
      <c r="BU116" s="420"/>
      <c r="BV116" s="420"/>
      <c r="BW116" s="420"/>
      <c r="BX116" s="420"/>
      <c r="BY116" s="420"/>
      <c r="BZ116" s="420"/>
      <c r="CA116" s="420"/>
      <c r="CB116" s="420"/>
      <c r="CC116" s="420"/>
      <c r="CD116" s="420"/>
      <c r="CE116" s="420"/>
      <c r="CF116" s="420"/>
      <c r="CG116" s="420"/>
      <c r="CH116" s="420"/>
      <c r="CI116" s="420"/>
      <c r="CJ116" s="420"/>
      <c r="CK116" s="420"/>
      <c r="CL116" s="420"/>
      <c r="CM116" s="420"/>
      <c r="CN116" s="420"/>
      <c r="CO116" s="420"/>
      <c r="CP116" s="420"/>
      <c r="CQ116" s="420"/>
      <c r="CR116" s="420"/>
      <c r="CS116" s="420"/>
      <c r="CT116" s="420"/>
      <c r="CU116" s="420"/>
      <c r="CV116" s="420"/>
      <c r="CW116" s="420"/>
      <c r="CX116" s="420"/>
      <c r="CY116" s="420"/>
      <c r="CZ116" s="420"/>
      <c r="DA116" s="420"/>
      <c r="DB116" s="420"/>
      <c r="DC116" s="420"/>
      <c r="DD116" s="420"/>
      <c r="DE116" s="420"/>
      <c r="DF116" s="420"/>
      <c r="DG116" s="420"/>
      <c r="DH116" s="420"/>
      <c r="DI116" s="420"/>
      <c r="DJ116" s="420"/>
      <c r="DK116" s="420"/>
      <c r="DL116" s="420"/>
      <c r="DM116" s="420"/>
      <c r="DN116" s="420"/>
      <c r="DO116" s="420"/>
      <c r="DP116" s="420"/>
      <c r="DQ116" s="420"/>
      <c r="DR116" s="421"/>
      <c r="DS116" s="421"/>
      <c r="DT116" s="421"/>
      <c r="DU116" s="421"/>
      <c r="DV116" s="421"/>
      <c r="DW116" s="421"/>
      <c r="DX116" s="421"/>
      <c r="DY116" s="421"/>
      <c r="DZ116" s="421"/>
      <c r="EA116" s="421"/>
      <c r="EB116" s="421"/>
      <c r="EC116" s="421"/>
      <c r="ED116" s="421"/>
      <c r="EE116" s="421"/>
      <c r="EF116" s="421"/>
      <c r="EG116" s="421"/>
      <c r="EH116" s="421"/>
      <c r="EI116" s="421"/>
      <c r="EJ116" s="421"/>
      <c r="EK116" s="421"/>
      <c r="EL116" s="421"/>
      <c r="EM116" s="421"/>
      <c r="EN116" s="421"/>
      <c r="EO116" s="421"/>
      <c r="EP116" s="421"/>
      <c r="EQ116" s="421"/>
      <c r="ER116" s="421"/>
      <c r="ES116" s="421"/>
      <c r="ET116" s="421"/>
      <c r="EU116" s="421"/>
      <c r="EV116" s="421"/>
      <c r="EW116" s="421"/>
      <c r="EX116" s="421"/>
      <c r="EY116" s="421"/>
      <c r="EZ116" s="421"/>
      <c r="FA116" s="421"/>
      <c r="FB116" s="421"/>
      <c r="FC116" s="421"/>
      <c r="FD116" s="421"/>
      <c r="FE116" s="421"/>
      <c r="FF116" s="421"/>
      <c r="FG116" s="421"/>
      <c r="FH116" s="421"/>
      <c r="FI116" s="421"/>
      <c r="FJ116" s="421"/>
      <c r="FK116" s="421"/>
      <c r="FL116" s="421"/>
      <c r="FM116" s="421"/>
      <c r="FN116" s="421"/>
      <c r="FO116" s="421"/>
      <c r="FP116" s="421"/>
      <c r="FQ116" s="421"/>
      <c r="FR116" s="421"/>
      <c r="FS116" s="421"/>
      <c r="FT116" s="421"/>
      <c r="FU116" s="421"/>
      <c r="FV116" s="421"/>
      <c r="FW116" s="421"/>
      <c r="FX116" s="421"/>
      <c r="FY116" s="421"/>
      <c r="FZ116" s="421"/>
      <c r="GA116" s="421"/>
      <c r="GB116" s="421"/>
      <c r="GC116" s="421"/>
      <c r="GD116" s="421"/>
      <c r="GE116" s="421"/>
      <c r="GF116" s="421"/>
      <c r="GG116" s="421"/>
      <c r="GH116" s="421"/>
      <c r="GI116" s="421"/>
      <c r="GJ116" s="421"/>
      <c r="GK116" s="421"/>
      <c r="GL116" s="421"/>
      <c r="GM116" s="421"/>
      <c r="GN116" s="421"/>
      <c r="GO116" s="421"/>
      <c r="GP116" s="421"/>
      <c r="GQ116" s="421"/>
      <c r="GR116" s="421"/>
      <c r="GS116" s="421"/>
      <c r="GT116" s="421"/>
      <c r="GU116" s="421"/>
      <c r="GV116" s="421"/>
      <c r="GW116" s="421"/>
      <c r="GX116" s="421"/>
      <c r="GY116" s="421"/>
      <c r="GZ116" s="421"/>
      <c r="HA116" s="421"/>
      <c r="HB116" s="421"/>
      <c r="HC116" s="421"/>
      <c r="HD116" s="421"/>
      <c r="HE116" s="421"/>
      <c r="HF116" s="421"/>
      <c r="HG116" s="421"/>
      <c r="HH116" s="421"/>
      <c r="HI116" s="421"/>
      <c r="HJ116" s="421"/>
      <c r="HK116" s="421"/>
      <c r="HL116" s="421"/>
      <c r="HM116" s="421"/>
      <c r="HN116" s="421"/>
      <c r="HO116" s="421"/>
      <c r="HP116" s="421"/>
      <c r="HQ116" s="421"/>
      <c r="HR116" s="421"/>
      <c r="HS116" s="421"/>
      <c r="HT116" s="421"/>
      <c r="HU116" s="421"/>
      <c r="HV116" s="421"/>
      <c r="HW116" s="421"/>
    </row>
    <row r="117" spans="1:231" ht="18" customHeight="1">
      <c r="A117" s="1162" t="s">
        <v>465</v>
      </c>
      <c r="B117" s="1163"/>
      <c r="C117" s="1163"/>
      <c r="D117" s="1163"/>
      <c r="E117" s="1163"/>
      <c r="F117" s="1163"/>
      <c r="G117" s="1163"/>
      <c r="H117" s="1163"/>
      <c r="I117" s="1163"/>
      <c r="J117" s="1163"/>
      <c r="K117" s="1163"/>
      <c r="L117" s="1163"/>
      <c r="M117" s="1163"/>
      <c r="N117" s="1163"/>
      <c r="O117" s="1163"/>
      <c r="P117" s="1163"/>
      <c r="Q117" s="1163"/>
      <c r="R117" s="1163"/>
      <c r="S117" s="1163"/>
      <c r="T117" s="1163"/>
      <c r="U117" s="1163"/>
      <c r="V117" s="1163"/>
    </row>
    <row r="118" spans="1:231" ht="18" customHeight="1">
      <c r="A118" s="1162" t="s">
        <v>464</v>
      </c>
      <c r="B118" s="1164"/>
      <c r="C118" s="1164"/>
      <c r="D118" s="1164"/>
      <c r="E118" s="1164"/>
      <c r="F118" s="1164"/>
      <c r="G118" s="1164"/>
      <c r="H118" s="1164"/>
      <c r="I118" s="1164"/>
      <c r="J118" s="1164"/>
      <c r="K118" s="1164"/>
      <c r="L118" s="1164"/>
      <c r="M118" s="1164"/>
      <c r="N118" s="1164"/>
      <c r="O118" s="1164"/>
      <c r="P118" s="1164"/>
      <c r="Q118" s="1164"/>
      <c r="R118" s="1164"/>
      <c r="S118" s="1164"/>
      <c r="T118" s="1164"/>
      <c r="U118" s="1164"/>
      <c r="V118" s="1164"/>
    </row>
    <row r="119" spans="1:231" ht="18" customHeight="1">
      <c r="A119" s="1162" t="s">
        <v>463</v>
      </c>
      <c r="B119" s="1164"/>
      <c r="C119" s="1164"/>
      <c r="D119" s="1164"/>
      <c r="E119" s="1164"/>
      <c r="F119" s="1164"/>
      <c r="G119" s="1164"/>
      <c r="H119" s="1164"/>
      <c r="I119" s="1164"/>
      <c r="J119" s="1164"/>
      <c r="K119" s="1164"/>
      <c r="L119" s="1164"/>
      <c r="M119" s="1164"/>
      <c r="N119" s="1164"/>
      <c r="O119" s="1164"/>
      <c r="P119" s="1164"/>
      <c r="Q119" s="1164"/>
      <c r="R119" s="1164"/>
      <c r="S119" s="1164"/>
      <c r="T119" s="1164"/>
      <c r="U119" s="1164"/>
      <c r="V119" s="1164"/>
    </row>
    <row r="120" spans="1:231" s="423" customFormat="1" ht="18" customHeight="1">
      <c r="A120" s="365" t="s">
        <v>462</v>
      </c>
      <c r="W120" s="425"/>
      <c r="X120" s="425"/>
      <c r="Y120" s="425"/>
      <c r="Z120" s="425"/>
      <c r="AA120" s="425"/>
      <c r="AB120" s="425"/>
      <c r="AC120" s="425"/>
      <c r="AD120" s="425"/>
      <c r="AE120" s="425"/>
      <c r="AF120" s="425"/>
      <c r="AG120" s="425"/>
      <c r="AH120" s="425"/>
      <c r="AI120" s="425"/>
      <c r="AJ120" s="425"/>
      <c r="AK120" s="425"/>
      <c r="AL120" s="425"/>
      <c r="AM120" s="425"/>
      <c r="AN120" s="425"/>
      <c r="AO120" s="425"/>
      <c r="AP120" s="425"/>
      <c r="AQ120" s="425"/>
      <c r="AR120" s="425"/>
      <c r="AS120" s="425"/>
      <c r="AT120" s="425"/>
      <c r="AU120" s="425"/>
      <c r="AV120" s="425"/>
      <c r="AW120" s="425"/>
      <c r="AX120" s="425"/>
      <c r="AY120" s="425"/>
      <c r="AZ120" s="425"/>
      <c r="BA120" s="425"/>
      <c r="BB120" s="425"/>
      <c r="BC120" s="425"/>
      <c r="BD120" s="425"/>
      <c r="BE120" s="425"/>
      <c r="BF120" s="425"/>
      <c r="BG120" s="425"/>
      <c r="BH120" s="425"/>
      <c r="BI120" s="425"/>
      <c r="BJ120" s="425"/>
      <c r="BK120" s="425"/>
      <c r="BL120" s="425"/>
      <c r="BM120" s="425"/>
      <c r="BN120" s="425"/>
      <c r="BO120" s="425"/>
      <c r="BP120" s="425"/>
      <c r="BQ120" s="425"/>
      <c r="BR120" s="425"/>
      <c r="BS120" s="425"/>
      <c r="BT120" s="425"/>
      <c r="BU120" s="425"/>
      <c r="BV120" s="425"/>
      <c r="BW120" s="425"/>
      <c r="BX120" s="425"/>
      <c r="BY120" s="425"/>
      <c r="BZ120" s="425"/>
      <c r="CA120" s="425"/>
      <c r="CB120" s="425"/>
      <c r="CC120" s="425"/>
      <c r="CD120" s="425"/>
      <c r="CE120" s="425"/>
      <c r="CF120" s="425"/>
      <c r="CG120" s="425"/>
    </row>
    <row r="121" spans="1:231" ht="18" customHeight="1">
      <c r="A121" s="1162" t="s">
        <v>461</v>
      </c>
      <c r="B121" s="1163"/>
      <c r="C121" s="1163"/>
      <c r="D121" s="1163"/>
      <c r="E121" s="1163"/>
      <c r="F121" s="1163"/>
      <c r="G121" s="1163"/>
      <c r="H121" s="1163"/>
      <c r="I121" s="1163"/>
      <c r="J121" s="1163"/>
      <c r="K121" s="1163"/>
      <c r="L121" s="1163"/>
      <c r="M121" s="1163"/>
      <c r="N121" s="1163"/>
      <c r="O121" s="1163"/>
      <c r="P121" s="1163"/>
      <c r="Q121" s="1163"/>
      <c r="R121" s="1163"/>
      <c r="S121" s="1163"/>
      <c r="T121" s="1163"/>
      <c r="U121" s="1163"/>
      <c r="V121" s="1163"/>
    </row>
    <row r="122" spans="1:231" ht="18" customHeight="1">
      <c r="A122" s="1162" t="s">
        <v>460</v>
      </c>
      <c r="B122" s="1164"/>
      <c r="C122" s="1164"/>
      <c r="D122" s="1164"/>
      <c r="E122" s="1164"/>
      <c r="F122" s="1164"/>
      <c r="G122" s="1164"/>
      <c r="H122" s="1164"/>
      <c r="I122" s="1164"/>
      <c r="J122" s="1164"/>
      <c r="K122" s="1164"/>
      <c r="L122" s="1164"/>
      <c r="M122" s="1164"/>
      <c r="N122" s="1164"/>
      <c r="O122" s="1164"/>
      <c r="P122" s="1164"/>
      <c r="Q122" s="1164"/>
      <c r="R122" s="1164"/>
      <c r="S122" s="1164"/>
      <c r="T122" s="1164"/>
      <c r="U122" s="1164"/>
      <c r="V122" s="1164"/>
    </row>
    <row r="123" spans="1:231" ht="18" customHeight="1">
      <c r="A123" s="1162" t="s">
        <v>524</v>
      </c>
      <c r="B123" s="1164"/>
      <c r="C123" s="1164"/>
      <c r="D123" s="1164"/>
      <c r="E123" s="1164"/>
      <c r="F123" s="1164"/>
      <c r="G123" s="1164"/>
      <c r="H123" s="1164"/>
      <c r="I123" s="1164"/>
      <c r="J123" s="1164"/>
      <c r="K123" s="1164"/>
      <c r="L123" s="1164"/>
      <c r="M123" s="1164"/>
      <c r="N123" s="1164"/>
      <c r="O123" s="1164"/>
      <c r="P123" s="1164"/>
      <c r="Q123" s="1164"/>
      <c r="R123" s="1164"/>
      <c r="S123" s="1164"/>
      <c r="T123" s="1164"/>
      <c r="U123" s="1164"/>
      <c r="V123" s="1164"/>
    </row>
    <row r="124" spans="1:231" ht="14.25" customHeight="1">
      <c r="A124" s="427"/>
      <c r="B124" s="428"/>
      <c r="C124" s="428"/>
      <c r="D124" s="428"/>
      <c r="E124" s="428"/>
      <c r="F124" s="428"/>
      <c r="G124" s="428"/>
      <c r="H124" s="428"/>
      <c r="I124" s="428"/>
      <c r="J124" s="428"/>
      <c r="K124" s="428"/>
      <c r="L124" s="428"/>
      <c r="M124" s="428"/>
      <c r="N124" s="428"/>
      <c r="O124" s="428"/>
      <c r="P124" s="428"/>
      <c r="Q124" s="428"/>
      <c r="R124" s="428"/>
      <c r="S124" s="428"/>
      <c r="T124" s="428"/>
      <c r="U124" s="428"/>
      <c r="V124" s="428"/>
    </row>
    <row r="125" spans="1:231" ht="18.899999999999999" customHeight="1">
      <c r="A125" s="1167" t="s">
        <v>459</v>
      </c>
      <c r="B125" s="1167"/>
      <c r="C125" s="1167"/>
      <c r="D125" s="1167"/>
      <c r="E125" s="1167"/>
      <c r="F125" s="1167"/>
      <c r="G125" s="1167"/>
      <c r="H125" s="1167"/>
      <c r="I125" s="1167"/>
      <c r="J125" s="1167"/>
      <c r="K125" s="1167"/>
      <c r="L125" s="1167"/>
      <c r="M125" s="1167"/>
      <c r="N125" s="1167"/>
      <c r="O125" s="1167"/>
      <c r="P125" s="1167"/>
      <c r="Q125" s="1167"/>
      <c r="R125" s="1167"/>
      <c r="S125" s="1167"/>
      <c r="T125" s="1167"/>
      <c r="U125" s="1167"/>
      <c r="V125" s="1167"/>
    </row>
    <row r="126" spans="1:231" ht="18.899999999999999" customHeight="1">
      <c r="A126" s="365"/>
      <c r="B126" s="403"/>
      <c r="C126" s="403"/>
      <c r="D126" s="403"/>
      <c r="E126" s="403"/>
      <c r="F126" s="403"/>
      <c r="G126" s="403"/>
      <c r="H126" s="403"/>
      <c r="I126" s="403"/>
      <c r="J126" s="403"/>
      <c r="K126" s="403"/>
      <c r="L126" s="403"/>
      <c r="M126" s="403"/>
      <c r="N126" s="403"/>
      <c r="O126" s="403"/>
      <c r="P126" s="403"/>
      <c r="Q126" s="403"/>
      <c r="R126" s="403"/>
      <c r="S126" s="403"/>
      <c r="T126" s="403"/>
      <c r="U126" s="403"/>
      <c r="V126" s="403"/>
    </row>
  </sheetData>
  <sheetProtection password="CCE9" sheet="1" objects="1" scenarios="1" selectLockedCells="1"/>
  <mergeCells count="48">
    <mergeCell ref="A122:V122"/>
    <mergeCell ref="A123:V123"/>
    <mergeCell ref="A125:V125"/>
    <mergeCell ref="A113:V113"/>
    <mergeCell ref="A117:V117"/>
    <mergeCell ref="A118:V118"/>
    <mergeCell ref="A119:V119"/>
    <mergeCell ref="A121:V121"/>
    <mergeCell ref="J95:U95"/>
    <mergeCell ref="A110:V110"/>
    <mergeCell ref="A111:V111"/>
    <mergeCell ref="D112:H112"/>
    <mergeCell ref="I112:V112"/>
    <mergeCell ref="A81:V81"/>
    <mergeCell ref="A83:V83"/>
    <mergeCell ref="A87:V87"/>
    <mergeCell ref="P89:Q89"/>
    <mergeCell ref="O93:R93"/>
    <mergeCell ref="A75:V75"/>
    <mergeCell ref="A76:V76"/>
    <mergeCell ref="A77:V77"/>
    <mergeCell ref="A79:V79"/>
    <mergeCell ref="A80:V80"/>
    <mergeCell ref="A68:V68"/>
    <mergeCell ref="A69:V69"/>
    <mergeCell ref="D70:H70"/>
    <mergeCell ref="I70:V70"/>
    <mergeCell ref="A71:V71"/>
    <mergeCell ref="A41:V41"/>
    <mergeCell ref="A45:V45"/>
    <mergeCell ref="P47:Q47"/>
    <mergeCell ref="O51:R51"/>
    <mergeCell ref="J53:U53"/>
    <mergeCell ref="A34:V34"/>
    <mergeCell ref="A35:V35"/>
    <mergeCell ref="A37:V37"/>
    <mergeCell ref="A38:V38"/>
    <mergeCell ref="A39:V39"/>
    <mergeCell ref="A27:V27"/>
    <mergeCell ref="D28:H28"/>
    <mergeCell ref="I28:V28"/>
    <mergeCell ref="A29:V29"/>
    <mergeCell ref="A33:V33"/>
    <mergeCell ref="A3:V3"/>
    <mergeCell ref="P5:Q5"/>
    <mergeCell ref="O9:R9"/>
    <mergeCell ref="J11:U11"/>
    <mergeCell ref="A26:V26"/>
  </mergeCells>
  <phoneticPr fontId="51"/>
  <pageMargins left="0.98425196850393704" right="0.98425196850393704" top="0.59055118110236227" bottom="0.59055118110236227" header="0.31496062992125984" footer="0.31496062992125984"/>
  <pageSetup paperSize="9" scale="99" fitToHeight="0" orientation="portrait" r:id="rId1"/>
  <rowBreaks count="1" manualBreakCount="1">
    <brk id="42" max="16383" man="1"/>
  </rowBreaks>
  <colBreaks count="1" manualBreakCount="1">
    <brk id="21" max="12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1:BZ147"/>
  <sheetViews>
    <sheetView showGridLines="0" showWhiteSpace="0" view="pageBreakPreview" topLeftCell="A31" zoomScale="85" zoomScaleNormal="100" zoomScaleSheetLayoutView="85" zoomScalePageLayoutView="115" workbookViewId="0">
      <selection activeCell="AQ24" sqref="A1:XFD1048576"/>
    </sheetView>
  </sheetViews>
  <sheetFormatPr defaultColWidth="9" defaultRowHeight="13.2"/>
  <cols>
    <col min="1" max="2" width="1.33203125" style="435" customWidth="1"/>
    <col min="3" max="3" width="3.6640625" style="435" customWidth="1"/>
    <col min="4" max="4" width="1.33203125" style="435" customWidth="1"/>
    <col min="5" max="9" width="2.44140625" style="435" customWidth="1"/>
    <col min="10" max="10" width="2.88671875" style="435" customWidth="1"/>
    <col min="11" max="28" width="2.44140625" style="435" customWidth="1"/>
    <col min="29" max="30" width="3.6640625" style="435" customWidth="1"/>
    <col min="31" max="34" width="3.44140625" style="435" customWidth="1"/>
    <col min="35" max="35" width="2.88671875" style="435" customWidth="1"/>
    <col min="36" max="38" width="1.88671875" style="435" customWidth="1"/>
    <col min="39" max="40" width="1.21875" style="435" customWidth="1"/>
    <col min="41" max="42" width="3.6640625" style="434" customWidth="1"/>
    <col min="43" max="43" width="10.88671875" style="434" customWidth="1"/>
    <col min="44" max="47" width="3.6640625" style="434" customWidth="1"/>
    <col min="48" max="48" width="6.6640625" style="434" customWidth="1"/>
    <col min="49" max="76" width="3.6640625" style="434" customWidth="1"/>
    <col min="77" max="78" width="9" style="434"/>
    <col min="79" max="16384" width="9" style="435"/>
  </cols>
  <sheetData>
    <row r="1" spans="1:40" ht="225" customHeight="1">
      <c r="A1" s="432"/>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c r="AL1" s="433"/>
      <c r="AM1" s="433"/>
      <c r="AN1" s="433"/>
    </row>
    <row r="2" spans="1:40" ht="18" customHeight="1">
      <c r="A2" s="433"/>
      <c r="B2" s="433"/>
      <c r="C2" s="1173" t="s">
        <v>570</v>
      </c>
      <c r="D2" s="1173"/>
      <c r="E2" s="1173"/>
      <c r="F2" s="1173"/>
      <c r="G2" s="1173"/>
      <c r="H2" s="1173"/>
      <c r="I2" s="1173"/>
      <c r="J2" s="1173"/>
      <c r="K2" s="1173"/>
      <c r="L2" s="1173"/>
      <c r="M2" s="1173"/>
      <c r="N2" s="1173"/>
      <c r="O2" s="1173"/>
      <c r="P2" s="1173"/>
      <c r="Q2" s="1173"/>
      <c r="R2" s="1173"/>
      <c r="S2" s="1173"/>
      <c r="T2" s="1173"/>
      <c r="U2" s="1173"/>
      <c r="V2" s="1173"/>
      <c r="W2" s="1173"/>
      <c r="X2" s="1173"/>
      <c r="Y2" s="1173"/>
      <c r="Z2" s="1173"/>
      <c r="AA2" s="1173"/>
      <c r="AB2" s="1173"/>
      <c r="AC2" s="1173"/>
      <c r="AD2" s="1173"/>
      <c r="AE2" s="1173"/>
      <c r="AF2" s="1173"/>
      <c r="AG2" s="1173"/>
      <c r="AH2" s="1173"/>
      <c r="AI2" s="1173"/>
      <c r="AJ2" s="1173"/>
      <c r="AK2" s="1173"/>
      <c r="AL2" s="1173"/>
      <c r="AM2" s="433"/>
      <c r="AN2" s="436"/>
    </row>
    <row r="3" spans="1:40" ht="18" customHeight="1">
      <c r="A3" s="437"/>
      <c r="B3" s="437"/>
      <c r="C3" s="1177"/>
      <c r="D3" s="1178"/>
      <c r="E3" s="1178"/>
      <c r="F3" s="1178"/>
      <c r="G3" s="1178"/>
      <c r="H3" s="1178"/>
      <c r="I3" s="1178"/>
      <c r="J3" s="1178"/>
      <c r="K3" s="1178"/>
      <c r="L3" s="1178"/>
      <c r="M3" s="1178"/>
      <c r="N3" s="1178"/>
      <c r="O3" s="1178"/>
      <c r="P3" s="1178"/>
      <c r="Q3" s="1178"/>
      <c r="R3" s="1178"/>
      <c r="S3" s="1178"/>
      <c r="T3" s="1178"/>
      <c r="U3" s="1178"/>
      <c r="V3" s="1178"/>
      <c r="W3" s="1178"/>
      <c r="X3" s="1178"/>
      <c r="Y3" s="1178"/>
      <c r="Z3" s="1178"/>
      <c r="AA3" s="1178"/>
      <c r="AB3" s="1178"/>
      <c r="AC3" s="1178"/>
      <c r="AD3" s="1178"/>
      <c r="AE3" s="1178"/>
      <c r="AF3" s="1178"/>
      <c r="AG3" s="1178"/>
      <c r="AH3" s="1178"/>
      <c r="AI3" s="1178"/>
      <c r="AJ3" s="1178"/>
      <c r="AK3" s="1178"/>
      <c r="AL3" s="1178"/>
      <c r="AM3" s="437"/>
      <c r="AN3" s="436"/>
    </row>
    <row r="4" spans="1:40" ht="33.75" customHeight="1">
      <c r="A4" s="436"/>
      <c r="B4" s="436"/>
      <c r="C4" s="438" t="s">
        <v>538</v>
      </c>
      <c r="D4" s="439"/>
      <c r="E4" s="1174" t="s">
        <v>539</v>
      </c>
      <c r="F4" s="1175"/>
      <c r="G4" s="1175"/>
      <c r="H4" s="1175"/>
      <c r="I4" s="1175"/>
      <c r="J4" s="1175"/>
      <c r="K4" s="1175"/>
      <c r="L4" s="1175"/>
      <c r="M4" s="1175"/>
      <c r="N4" s="1175"/>
      <c r="O4" s="1175"/>
      <c r="P4" s="1175"/>
      <c r="Q4" s="1175"/>
      <c r="R4" s="1175"/>
      <c r="S4" s="1175"/>
      <c r="T4" s="1175"/>
      <c r="U4" s="1175"/>
      <c r="V4" s="1175"/>
      <c r="W4" s="1175"/>
      <c r="X4" s="1175"/>
      <c r="Y4" s="1175"/>
      <c r="Z4" s="1175"/>
      <c r="AA4" s="1175"/>
      <c r="AB4" s="1175"/>
      <c r="AC4" s="1175"/>
      <c r="AD4" s="1175"/>
      <c r="AE4" s="1175"/>
      <c r="AF4" s="1175"/>
      <c r="AG4" s="1175"/>
      <c r="AH4" s="1175"/>
      <c r="AI4" s="1175"/>
      <c r="AJ4" s="1175"/>
      <c r="AK4" s="1175"/>
      <c r="AL4" s="1175"/>
      <c r="AM4" s="436"/>
      <c r="AN4" s="436"/>
    </row>
    <row r="5" spans="1:40" ht="83.25" customHeight="1">
      <c r="A5" s="436"/>
      <c r="B5" s="436"/>
      <c r="C5" s="438" t="s">
        <v>540</v>
      </c>
      <c r="D5" s="439"/>
      <c r="E5" s="1170" t="s">
        <v>541</v>
      </c>
      <c r="F5" s="1170"/>
      <c r="G5" s="1170"/>
      <c r="H5" s="1170"/>
      <c r="I5" s="1170"/>
      <c r="J5" s="1170"/>
      <c r="K5" s="1170"/>
      <c r="L5" s="1170"/>
      <c r="M5" s="1170"/>
      <c r="N5" s="1170"/>
      <c r="O5" s="1170"/>
      <c r="P5" s="1170"/>
      <c r="Q5" s="1170"/>
      <c r="R5" s="1170"/>
      <c r="S5" s="1170"/>
      <c r="T5" s="1170"/>
      <c r="U5" s="1170"/>
      <c r="V5" s="1170"/>
      <c r="W5" s="1170"/>
      <c r="X5" s="1170"/>
      <c r="Y5" s="1170"/>
      <c r="Z5" s="1170"/>
      <c r="AA5" s="1170"/>
      <c r="AB5" s="1170"/>
      <c r="AC5" s="1170"/>
      <c r="AD5" s="1170"/>
      <c r="AE5" s="1170"/>
      <c r="AF5" s="1170"/>
      <c r="AG5" s="1170"/>
      <c r="AH5" s="1170"/>
      <c r="AI5" s="1170"/>
      <c r="AJ5" s="1170"/>
      <c r="AK5" s="1170"/>
      <c r="AL5" s="1170"/>
      <c r="AM5" s="436"/>
      <c r="AN5" s="436"/>
    </row>
    <row r="6" spans="1:40" ht="43.5" customHeight="1">
      <c r="A6" s="436"/>
      <c r="B6" s="436"/>
      <c r="C6" s="438" t="s">
        <v>542</v>
      </c>
      <c r="D6" s="439"/>
      <c r="E6" s="1170" t="s">
        <v>543</v>
      </c>
      <c r="F6" s="1170"/>
      <c r="G6" s="1170"/>
      <c r="H6" s="1170"/>
      <c r="I6" s="1170"/>
      <c r="J6" s="1170"/>
      <c r="K6" s="1170"/>
      <c r="L6" s="1170"/>
      <c r="M6" s="1170"/>
      <c r="N6" s="1170"/>
      <c r="O6" s="1170"/>
      <c r="P6" s="1170"/>
      <c r="Q6" s="1170"/>
      <c r="R6" s="1170"/>
      <c r="S6" s="1170"/>
      <c r="T6" s="1170"/>
      <c r="U6" s="1170"/>
      <c r="V6" s="1170"/>
      <c r="W6" s="1170"/>
      <c r="X6" s="1170"/>
      <c r="Y6" s="1170"/>
      <c r="Z6" s="1170"/>
      <c r="AA6" s="1170"/>
      <c r="AB6" s="1170"/>
      <c r="AC6" s="1170"/>
      <c r="AD6" s="1170"/>
      <c r="AE6" s="1170"/>
      <c r="AF6" s="1170"/>
      <c r="AG6" s="1170"/>
      <c r="AH6" s="1170"/>
      <c r="AI6" s="1170"/>
      <c r="AJ6" s="1170"/>
      <c r="AK6" s="1170"/>
      <c r="AL6" s="1170"/>
      <c r="AM6" s="436"/>
      <c r="AN6" s="436"/>
    </row>
    <row r="7" spans="1:40" ht="30.75" customHeight="1">
      <c r="A7" s="436"/>
      <c r="B7" s="436"/>
      <c r="C7" s="438"/>
      <c r="D7" s="439"/>
      <c r="E7" s="440"/>
      <c r="F7" s="440" t="s">
        <v>544</v>
      </c>
      <c r="G7" s="440"/>
      <c r="H7" s="1170" t="s">
        <v>545</v>
      </c>
      <c r="I7" s="1176"/>
      <c r="J7" s="1176"/>
      <c r="K7" s="1176"/>
      <c r="L7" s="1176"/>
      <c r="M7" s="1176"/>
      <c r="N7" s="1176"/>
      <c r="O7" s="1176"/>
      <c r="P7" s="1176"/>
      <c r="Q7" s="1176"/>
      <c r="R7" s="1176"/>
      <c r="S7" s="1176"/>
      <c r="T7" s="1176"/>
      <c r="U7" s="1176"/>
      <c r="V7" s="1176"/>
      <c r="W7" s="1176"/>
      <c r="X7" s="1176"/>
      <c r="Y7" s="1176"/>
      <c r="Z7" s="1176"/>
      <c r="AA7" s="1176"/>
      <c r="AB7" s="1176"/>
      <c r="AC7" s="1176"/>
      <c r="AD7" s="1176"/>
      <c r="AE7" s="1176"/>
      <c r="AF7" s="1176"/>
      <c r="AG7" s="1176"/>
      <c r="AH7" s="1176"/>
      <c r="AI7" s="1176"/>
      <c r="AJ7" s="1176"/>
      <c r="AK7" s="1176"/>
      <c r="AL7" s="1176"/>
      <c r="AM7" s="436"/>
      <c r="AN7" s="436"/>
    </row>
    <row r="8" spans="1:40" ht="30.75" customHeight="1">
      <c r="A8" s="436"/>
      <c r="B8" s="436"/>
      <c r="C8" s="438"/>
      <c r="D8" s="439"/>
      <c r="E8" s="440"/>
      <c r="F8" s="440" t="s">
        <v>546</v>
      </c>
      <c r="G8" s="440"/>
      <c r="H8" s="1170" t="s">
        <v>547</v>
      </c>
      <c r="I8" s="1179"/>
      <c r="J8" s="1179"/>
      <c r="K8" s="1179"/>
      <c r="L8" s="1179"/>
      <c r="M8" s="1179"/>
      <c r="N8" s="1179"/>
      <c r="O8" s="1179"/>
      <c r="P8" s="1179"/>
      <c r="Q8" s="1179"/>
      <c r="R8" s="1179"/>
      <c r="S8" s="1179"/>
      <c r="T8" s="1179"/>
      <c r="U8" s="1179"/>
      <c r="V8" s="1179"/>
      <c r="W8" s="1179"/>
      <c r="X8" s="1179"/>
      <c r="Y8" s="1179"/>
      <c r="Z8" s="1179"/>
      <c r="AA8" s="1179"/>
      <c r="AB8" s="1179"/>
      <c r="AC8" s="1179"/>
      <c r="AD8" s="1179"/>
      <c r="AE8" s="1179"/>
      <c r="AF8" s="1179"/>
      <c r="AG8" s="1179"/>
      <c r="AH8" s="1179"/>
      <c r="AI8" s="1179"/>
      <c r="AJ8" s="1179"/>
      <c r="AK8" s="1179"/>
      <c r="AL8" s="1179"/>
      <c r="AM8" s="436"/>
      <c r="AN8" s="436"/>
    </row>
    <row r="9" spans="1:40" ht="45" customHeight="1">
      <c r="A9" s="436"/>
      <c r="B9" s="436"/>
      <c r="C9" s="438"/>
      <c r="D9" s="439"/>
      <c r="E9" s="440"/>
      <c r="F9" s="440" t="s">
        <v>548</v>
      </c>
      <c r="G9" s="440"/>
      <c r="H9" s="1170" t="s">
        <v>549</v>
      </c>
      <c r="I9" s="1170"/>
      <c r="J9" s="1170"/>
      <c r="K9" s="1170"/>
      <c r="L9" s="1170"/>
      <c r="M9" s="1170"/>
      <c r="N9" s="1170"/>
      <c r="O9" s="1170"/>
      <c r="P9" s="1170"/>
      <c r="Q9" s="1170"/>
      <c r="R9" s="1170"/>
      <c r="S9" s="1170"/>
      <c r="T9" s="1170"/>
      <c r="U9" s="1170"/>
      <c r="V9" s="1170"/>
      <c r="W9" s="1170"/>
      <c r="X9" s="1170"/>
      <c r="Y9" s="1170"/>
      <c r="Z9" s="1170"/>
      <c r="AA9" s="1170"/>
      <c r="AB9" s="1170"/>
      <c r="AC9" s="1170"/>
      <c r="AD9" s="1170"/>
      <c r="AE9" s="1170"/>
      <c r="AF9" s="1170"/>
      <c r="AG9" s="1170"/>
      <c r="AH9" s="1170"/>
      <c r="AI9" s="1170"/>
      <c r="AJ9" s="1170"/>
      <c r="AK9" s="1170"/>
      <c r="AL9" s="1170"/>
      <c r="AM9" s="436"/>
      <c r="AN9" s="436"/>
    </row>
    <row r="10" spans="1:40" ht="30.75" customHeight="1">
      <c r="A10" s="436"/>
      <c r="B10" s="436"/>
      <c r="C10" s="438"/>
      <c r="D10" s="439"/>
      <c r="E10" s="440"/>
      <c r="F10" s="440" t="s">
        <v>550</v>
      </c>
      <c r="G10" s="440"/>
      <c r="H10" s="1170" t="s">
        <v>551</v>
      </c>
      <c r="I10" s="1176"/>
      <c r="J10" s="1176"/>
      <c r="K10" s="1176"/>
      <c r="L10" s="1176"/>
      <c r="M10" s="1176"/>
      <c r="N10" s="1176"/>
      <c r="O10" s="1176"/>
      <c r="P10" s="1176"/>
      <c r="Q10" s="1176"/>
      <c r="R10" s="1176"/>
      <c r="S10" s="1176"/>
      <c r="T10" s="1176"/>
      <c r="U10" s="1176"/>
      <c r="V10" s="1176"/>
      <c r="W10" s="1176"/>
      <c r="X10" s="1176"/>
      <c r="Y10" s="1176"/>
      <c r="Z10" s="1176"/>
      <c r="AA10" s="1176"/>
      <c r="AB10" s="1176"/>
      <c r="AC10" s="1176"/>
      <c r="AD10" s="1176"/>
      <c r="AE10" s="1176"/>
      <c r="AF10" s="1176"/>
      <c r="AG10" s="1176"/>
      <c r="AH10" s="1176"/>
      <c r="AI10" s="1176"/>
      <c r="AJ10" s="1176"/>
      <c r="AK10" s="1176"/>
      <c r="AL10" s="1176"/>
      <c r="AM10" s="436"/>
      <c r="AN10" s="436"/>
    </row>
    <row r="11" spans="1:40" ht="30.75" customHeight="1">
      <c r="A11" s="436"/>
      <c r="B11" s="436"/>
      <c r="C11" s="438"/>
      <c r="D11" s="439"/>
      <c r="E11" s="440"/>
      <c r="F11" s="1170" t="s">
        <v>552</v>
      </c>
      <c r="G11" s="440"/>
      <c r="H11" s="1170" t="s">
        <v>553</v>
      </c>
      <c r="I11" s="1170"/>
      <c r="J11" s="1170"/>
      <c r="K11" s="1170"/>
      <c r="L11" s="1170"/>
      <c r="M11" s="1170"/>
      <c r="N11" s="1170"/>
      <c r="O11" s="1170"/>
      <c r="P11" s="1170"/>
      <c r="Q11" s="1170"/>
      <c r="R11" s="1170"/>
      <c r="S11" s="1170"/>
      <c r="T11" s="1170"/>
      <c r="U11" s="1170"/>
      <c r="V11" s="1170"/>
      <c r="W11" s="1170"/>
      <c r="X11" s="1170"/>
      <c r="Y11" s="1170"/>
      <c r="Z11" s="1170"/>
      <c r="AA11" s="1170"/>
      <c r="AB11" s="1170"/>
      <c r="AC11" s="1170"/>
      <c r="AD11" s="1170"/>
      <c r="AE11" s="1170"/>
      <c r="AF11" s="1170"/>
      <c r="AG11" s="1170"/>
      <c r="AH11" s="1170"/>
      <c r="AI11" s="1170"/>
      <c r="AJ11" s="1170"/>
      <c r="AK11" s="1170"/>
      <c r="AL11" s="1170"/>
      <c r="AM11" s="436"/>
      <c r="AN11" s="436"/>
    </row>
    <row r="12" spans="1:40" ht="54.75" customHeight="1">
      <c r="A12" s="436"/>
      <c r="B12" s="436"/>
      <c r="C12" s="438"/>
      <c r="D12" s="439"/>
      <c r="E12" s="440"/>
      <c r="F12" s="1170"/>
      <c r="G12" s="440"/>
      <c r="H12" s="1170"/>
      <c r="I12" s="1170"/>
      <c r="J12" s="1170"/>
      <c r="K12" s="1170"/>
      <c r="L12" s="1170"/>
      <c r="M12" s="1170"/>
      <c r="N12" s="1170"/>
      <c r="O12" s="1170"/>
      <c r="P12" s="1170"/>
      <c r="Q12" s="1170"/>
      <c r="R12" s="1170"/>
      <c r="S12" s="1170"/>
      <c r="T12" s="1170"/>
      <c r="U12" s="1170"/>
      <c r="V12" s="1170"/>
      <c r="W12" s="1170"/>
      <c r="X12" s="1170"/>
      <c r="Y12" s="1170"/>
      <c r="Z12" s="1170"/>
      <c r="AA12" s="1170"/>
      <c r="AB12" s="1170"/>
      <c r="AC12" s="1170"/>
      <c r="AD12" s="1170"/>
      <c r="AE12" s="1170"/>
      <c r="AF12" s="1170"/>
      <c r="AG12" s="1170"/>
      <c r="AH12" s="1170"/>
      <c r="AI12" s="1170"/>
      <c r="AJ12" s="1170"/>
      <c r="AK12" s="1170"/>
      <c r="AL12" s="1170"/>
      <c r="AM12" s="436"/>
      <c r="AN12" s="436"/>
    </row>
    <row r="13" spans="1:40" ht="30.75" customHeight="1">
      <c r="A13" s="436"/>
      <c r="B13" s="436"/>
      <c r="C13" s="438"/>
      <c r="D13" s="439"/>
      <c r="E13" s="440"/>
      <c r="F13" s="440" t="s">
        <v>554</v>
      </c>
      <c r="G13" s="440"/>
      <c r="H13" s="1170" t="s">
        <v>555</v>
      </c>
      <c r="I13" s="1170"/>
      <c r="J13" s="1170"/>
      <c r="K13" s="1170"/>
      <c r="L13" s="1170"/>
      <c r="M13" s="1170"/>
      <c r="N13" s="1170"/>
      <c r="O13" s="1170"/>
      <c r="P13" s="1170"/>
      <c r="Q13" s="1170"/>
      <c r="R13" s="1170"/>
      <c r="S13" s="1170"/>
      <c r="T13" s="1170"/>
      <c r="U13" s="1170"/>
      <c r="V13" s="1170"/>
      <c r="W13" s="1170"/>
      <c r="X13" s="1170"/>
      <c r="Y13" s="1170"/>
      <c r="Z13" s="1170"/>
      <c r="AA13" s="1170"/>
      <c r="AB13" s="1170"/>
      <c r="AC13" s="1170"/>
      <c r="AD13" s="1170"/>
      <c r="AE13" s="1170"/>
      <c r="AF13" s="1170"/>
      <c r="AG13" s="1170"/>
      <c r="AH13" s="1170"/>
      <c r="AI13" s="1170"/>
      <c r="AJ13" s="1170"/>
      <c r="AK13" s="1170"/>
      <c r="AL13" s="1170"/>
      <c r="AM13" s="436"/>
      <c r="AN13" s="436"/>
    </row>
    <row r="14" spans="1:40" ht="45.75" customHeight="1">
      <c r="A14" s="436"/>
      <c r="B14" s="436"/>
      <c r="C14" s="438"/>
      <c r="D14" s="439"/>
      <c r="E14" s="440"/>
      <c r="F14" s="440" t="s">
        <v>556</v>
      </c>
      <c r="G14" s="440"/>
      <c r="H14" s="1170" t="s">
        <v>557</v>
      </c>
      <c r="I14" s="1170"/>
      <c r="J14" s="1170"/>
      <c r="K14" s="1170"/>
      <c r="L14" s="1170"/>
      <c r="M14" s="1170"/>
      <c r="N14" s="1170"/>
      <c r="O14" s="1170"/>
      <c r="P14" s="1170"/>
      <c r="Q14" s="1170"/>
      <c r="R14" s="1170"/>
      <c r="S14" s="1170"/>
      <c r="T14" s="1170"/>
      <c r="U14" s="1170"/>
      <c r="V14" s="1170"/>
      <c r="W14" s="1170"/>
      <c r="X14" s="1170"/>
      <c r="Y14" s="1170"/>
      <c r="Z14" s="1170"/>
      <c r="AA14" s="1170"/>
      <c r="AB14" s="1170"/>
      <c r="AC14" s="1170"/>
      <c r="AD14" s="1170"/>
      <c r="AE14" s="1170"/>
      <c r="AF14" s="1170"/>
      <c r="AG14" s="1170"/>
      <c r="AH14" s="1170"/>
      <c r="AI14" s="1170"/>
      <c r="AJ14" s="1170"/>
      <c r="AK14" s="1170"/>
      <c r="AL14" s="1170"/>
      <c r="AM14" s="436"/>
      <c r="AN14" s="436"/>
    </row>
    <row r="15" spans="1:40" ht="30.75" customHeight="1">
      <c r="A15" s="436"/>
      <c r="B15" s="436"/>
      <c r="C15" s="438"/>
      <c r="D15" s="439"/>
      <c r="E15" s="440"/>
      <c r="F15" s="440" t="s">
        <v>558</v>
      </c>
      <c r="G15" s="440"/>
      <c r="H15" s="1170" t="s">
        <v>559</v>
      </c>
      <c r="I15" s="1171"/>
      <c r="J15" s="1171"/>
      <c r="K15" s="1171"/>
      <c r="L15" s="1171"/>
      <c r="M15" s="1171"/>
      <c r="N15" s="1171"/>
      <c r="O15" s="1171"/>
      <c r="P15" s="1171"/>
      <c r="Q15" s="1171"/>
      <c r="R15" s="1171"/>
      <c r="S15" s="1171"/>
      <c r="T15" s="1171"/>
      <c r="U15" s="1171"/>
      <c r="V15" s="1171"/>
      <c r="W15" s="1171"/>
      <c r="X15" s="1171"/>
      <c r="Y15" s="1171"/>
      <c r="Z15" s="1171"/>
      <c r="AA15" s="1171"/>
      <c r="AB15" s="1171"/>
      <c r="AC15" s="1171"/>
      <c r="AD15" s="1171"/>
      <c r="AE15" s="1171"/>
      <c r="AF15" s="1171"/>
      <c r="AG15" s="1171"/>
      <c r="AH15" s="1171"/>
      <c r="AI15" s="1171"/>
      <c r="AJ15" s="1171"/>
      <c r="AK15" s="1171"/>
      <c r="AL15" s="1171"/>
      <c r="AM15" s="436"/>
      <c r="AN15" s="436"/>
    </row>
    <row r="16" spans="1:40" ht="30.75" customHeight="1">
      <c r="A16" s="436"/>
      <c r="B16" s="436"/>
      <c r="C16" s="438"/>
      <c r="D16" s="439"/>
      <c r="E16" s="440"/>
      <c r="F16" s="440" t="s">
        <v>560</v>
      </c>
      <c r="G16" s="440"/>
      <c r="H16" s="1172" t="s">
        <v>561</v>
      </c>
      <c r="I16" s="1171"/>
      <c r="J16" s="1171"/>
      <c r="K16" s="1171"/>
      <c r="L16" s="1171"/>
      <c r="M16" s="1171"/>
      <c r="N16" s="1171"/>
      <c r="O16" s="1171"/>
      <c r="P16" s="1171"/>
      <c r="Q16" s="1171"/>
      <c r="R16" s="1171"/>
      <c r="S16" s="1171"/>
      <c r="T16" s="1171"/>
      <c r="U16" s="1171"/>
      <c r="V16" s="1171"/>
      <c r="W16" s="1171"/>
      <c r="X16" s="1171"/>
      <c r="Y16" s="1171"/>
      <c r="Z16" s="1171"/>
      <c r="AA16" s="1171"/>
      <c r="AB16" s="1171"/>
      <c r="AC16" s="1171"/>
      <c r="AD16" s="1171"/>
      <c r="AE16" s="1171"/>
      <c r="AF16" s="1171"/>
      <c r="AG16" s="1171"/>
      <c r="AH16" s="1171"/>
      <c r="AI16" s="1171"/>
      <c r="AJ16" s="1171"/>
      <c r="AK16" s="1171"/>
      <c r="AL16" s="1171"/>
      <c r="AM16" s="436"/>
      <c r="AN16" s="436"/>
    </row>
    <row r="17" spans="1:40" ht="12" customHeight="1">
      <c r="A17" s="436"/>
      <c r="B17" s="436"/>
      <c r="C17" s="438"/>
      <c r="D17" s="439"/>
      <c r="E17" s="439"/>
      <c r="F17" s="1170"/>
      <c r="G17" s="1170"/>
      <c r="H17" s="1170"/>
      <c r="I17" s="1170"/>
      <c r="J17" s="1170"/>
      <c r="K17" s="1170"/>
      <c r="L17" s="1170"/>
      <c r="M17" s="1170"/>
      <c r="N17" s="1170"/>
      <c r="O17" s="1170"/>
      <c r="P17" s="1170"/>
      <c r="Q17" s="1170"/>
      <c r="R17" s="1170"/>
      <c r="S17" s="1170"/>
      <c r="T17" s="1170"/>
      <c r="U17" s="1170"/>
      <c r="V17" s="1170"/>
      <c r="W17" s="1170"/>
      <c r="X17" s="1170"/>
      <c r="Y17" s="1170"/>
      <c r="Z17" s="1170"/>
      <c r="AA17" s="1170"/>
      <c r="AB17" s="1170"/>
      <c r="AC17" s="1170"/>
      <c r="AD17" s="1170"/>
      <c r="AE17" s="1170"/>
      <c r="AF17" s="1170"/>
      <c r="AG17" s="1170"/>
      <c r="AH17" s="1170"/>
      <c r="AI17" s="1170"/>
      <c r="AJ17" s="1170"/>
      <c r="AK17" s="1170"/>
      <c r="AL17" s="1170"/>
      <c r="AM17" s="436"/>
      <c r="AN17" s="436"/>
    </row>
    <row r="18" spans="1:40" ht="45.75" customHeight="1">
      <c r="A18" s="436"/>
      <c r="B18" s="436"/>
      <c r="C18" s="438" t="s">
        <v>562</v>
      </c>
      <c r="D18" s="439"/>
      <c r="E18" s="1170" t="s">
        <v>563</v>
      </c>
      <c r="F18" s="1170"/>
      <c r="G18" s="1170"/>
      <c r="H18" s="1170"/>
      <c r="I18" s="1170"/>
      <c r="J18" s="1170"/>
      <c r="K18" s="1170"/>
      <c r="L18" s="1170"/>
      <c r="M18" s="1170"/>
      <c r="N18" s="1170"/>
      <c r="O18" s="1170"/>
      <c r="P18" s="1170"/>
      <c r="Q18" s="1170"/>
      <c r="R18" s="1170"/>
      <c r="S18" s="1170"/>
      <c r="T18" s="1170"/>
      <c r="U18" s="1170"/>
      <c r="V18" s="1170"/>
      <c r="W18" s="1170"/>
      <c r="X18" s="1170"/>
      <c r="Y18" s="1170"/>
      <c r="Z18" s="1170"/>
      <c r="AA18" s="1170"/>
      <c r="AB18" s="1170"/>
      <c r="AC18" s="1170"/>
      <c r="AD18" s="1170"/>
      <c r="AE18" s="1170"/>
      <c r="AF18" s="1170"/>
      <c r="AG18" s="1170"/>
      <c r="AH18" s="1170"/>
      <c r="AI18" s="1170"/>
      <c r="AJ18" s="1170"/>
      <c r="AK18" s="1170"/>
      <c r="AL18" s="1170"/>
      <c r="AM18" s="436"/>
      <c r="AN18" s="436"/>
    </row>
    <row r="19" spans="1:40" ht="44.25" customHeight="1">
      <c r="A19" s="436"/>
      <c r="B19" s="436"/>
      <c r="C19" s="438" t="s">
        <v>564</v>
      </c>
      <c r="D19" s="439"/>
      <c r="E19" s="1170" t="s">
        <v>565</v>
      </c>
      <c r="F19" s="1170"/>
      <c r="G19" s="1170"/>
      <c r="H19" s="1170"/>
      <c r="I19" s="1170"/>
      <c r="J19" s="1170"/>
      <c r="K19" s="1170"/>
      <c r="L19" s="1170"/>
      <c r="M19" s="1170"/>
      <c r="N19" s="1170"/>
      <c r="O19" s="1170"/>
      <c r="P19" s="1170"/>
      <c r="Q19" s="1170"/>
      <c r="R19" s="1170"/>
      <c r="S19" s="1170"/>
      <c r="T19" s="1170"/>
      <c r="U19" s="1170"/>
      <c r="V19" s="1170"/>
      <c r="W19" s="1170"/>
      <c r="X19" s="1170"/>
      <c r="Y19" s="1170"/>
      <c r="Z19" s="1170"/>
      <c r="AA19" s="1170"/>
      <c r="AB19" s="1170"/>
      <c r="AC19" s="1170"/>
      <c r="AD19" s="1170"/>
      <c r="AE19" s="1170"/>
      <c r="AF19" s="1170"/>
      <c r="AG19" s="1170"/>
      <c r="AH19" s="1170"/>
      <c r="AI19" s="1170"/>
      <c r="AJ19" s="1170"/>
      <c r="AK19" s="1170"/>
      <c r="AL19" s="1170"/>
      <c r="AM19" s="436"/>
      <c r="AN19" s="436"/>
    </row>
    <row r="20" spans="1:40" ht="64.5" customHeight="1">
      <c r="A20" s="436"/>
      <c r="B20" s="436"/>
      <c r="C20" s="438" t="s">
        <v>566</v>
      </c>
      <c r="D20" s="439"/>
      <c r="E20" s="1170" t="s">
        <v>567</v>
      </c>
      <c r="F20" s="1170"/>
      <c r="G20" s="1170"/>
      <c r="H20" s="1170"/>
      <c r="I20" s="1170"/>
      <c r="J20" s="1170"/>
      <c r="K20" s="1170"/>
      <c r="L20" s="1170"/>
      <c r="M20" s="1170"/>
      <c r="N20" s="1170"/>
      <c r="O20" s="1170"/>
      <c r="P20" s="1170"/>
      <c r="Q20" s="1170"/>
      <c r="R20" s="1170"/>
      <c r="S20" s="1170"/>
      <c r="T20" s="1170"/>
      <c r="U20" s="1170"/>
      <c r="V20" s="1170"/>
      <c r="W20" s="1170"/>
      <c r="X20" s="1170"/>
      <c r="Y20" s="1170"/>
      <c r="Z20" s="1170"/>
      <c r="AA20" s="1170"/>
      <c r="AB20" s="1170"/>
      <c r="AC20" s="1170"/>
      <c r="AD20" s="1170"/>
      <c r="AE20" s="1170"/>
      <c r="AF20" s="1170"/>
      <c r="AG20" s="1170"/>
      <c r="AH20" s="1170"/>
      <c r="AI20" s="1170"/>
      <c r="AJ20" s="1170"/>
      <c r="AK20" s="1170"/>
      <c r="AL20" s="1170"/>
      <c r="AM20" s="436"/>
      <c r="AN20" s="436"/>
    </row>
    <row r="21" spans="1:40" ht="65.25" customHeight="1">
      <c r="A21" s="436"/>
      <c r="B21" s="436"/>
      <c r="C21" s="438" t="s">
        <v>568</v>
      </c>
      <c r="D21" s="439"/>
      <c r="E21" s="1170" t="s">
        <v>569</v>
      </c>
      <c r="F21" s="1170"/>
      <c r="G21" s="1170"/>
      <c r="H21" s="1170"/>
      <c r="I21" s="1170"/>
      <c r="J21" s="1170"/>
      <c r="K21" s="1170"/>
      <c r="L21" s="1170"/>
      <c r="M21" s="1170"/>
      <c r="N21" s="1170"/>
      <c r="O21" s="1170"/>
      <c r="P21" s="1170"/>
      <c r="Q21" s="1170"/>
      <c r="R21" s="1170"/>
      <c r="S21" s="1170"/>
      <c r="T21" s="1170"/>
      <c r="U21" s="1170"/>
      <c r="V21" s="1170"/>
      <c r="W21" s="1170"/>
      <c r="X21" s="1170"/>
      <c r="Y21" s="1170"/>
      <c r="Z21" s="1170"/>
      <c r="AA21" s="1170"/>
      <c r="AB21" s="1170"/>
      <c r="AC21" s="1170"/>
      <c r="AD21" s="1170"/>
      <c r="AE21" s="1170"/>
      <c r="AF21" s="1170"/>
      <c r="AG21" s="1170"/>
      <c r="AH21" s="1170"/>
      <c r="AI21" s="1170"/>
      <c r="AJ21" s="1170"/>
      <c r="AK21" s="1170"/>
      <c r="AL21" s="1170"/>
      <c r="AM21" s="436"/>
      <c r="AN21" s="436"/>
    </row>
    <row r="22" spans="1:40" ht="11.25" customHeight="1">
      <c r="A22" s="432"/>
      <c r="B22" s="432"/>
      <c r="C22" s="432"/>
      <c r="D22" s="432"/>
      <c r="E22" s="432"/>
      <c r="F22" s="432"/>
      <c r="G22" s="432"/>
      <c r="H22" s="432"/>
      <c r="I22" s="432"/>
      <c r="J22" s="432"/>
      <c r="K22" s="432"/>
      <c r="L22" s="432"/>
      <c r="M22" s="432"/>
      <c r="N22" s="432"/>
      <c r="O22" s="432"/>
      <c r="P22" s="432"/>
      <c r="Q22" s="432"/>
      <c r="R22" s="432"/>
      <c r="S22" s="432"/>
      <c r="T22" s="432"/>
      <c r="U22" s="432"/>
      <c r="V22" s="432"/>
      <c r="W22" s="432"/>
      <c r="X22" s="432"/>
      <c r="Y22" s="432"/>
      <c r="Z22" s="432"/>
      <c r="AA22" s="432"/>
      <c r="AB22" s="432"/>
      <c r="AC22" s="432"/>
      <c r="AD22" s="432"/>
      <c r="AE22" s="441"/>
      <c r="AF22" s="441"/>
      <c r="AG22" s="432"/>
      <c r="AH22" s="432"/>
      <c r="AI22" s="432"/>
      <c r="AJ22" s="432"/>
      <c r="AK22" s="432"/>
      <c r="AL22" s="432"/>
      <c r="AM22" s="432"/>
      <c r="AN22" s="432"/>
    </row>
    <row r="23" spans="1:40" ht="26.25" customHeight="1">
      <c r="A23" s="432"/>
      <c r="B23" s="432"/>
      <c r="C23" s="432"/>
      <c r="D23" s="432"/>
      <c r="E23" s="432"/>
      <c r="F23" s="432"/>
      <c r="G23" s="432"/>
      <c r="H23" s="432"/>
      <c r="I23" s="432"/>
      <c r="J23" s="432"/>
      <c r="K23" s="432"/>
      <c r="L23" s="432"/>
      <c r="M23" s="432"/>
      <c r="N23" s="432"/>
      <c r="O23" s="432"/>
      <c r="P23" s="432"/>
      <c r="Q23" s="432"/>
      <c r="R23" s="432"/>
      <c r="S23" s="432"/>
      <c r="T23" s="432"/>
      <c r="U23" s="442"/>
      <c r="V23" s="432"/>
      <c r="W23" s="1180" t="s">
        <v>493</v>
      </c>
      <c r="X23" s="1180"/>
      <c r="Y23" s="1180"/>
      <c r="Z23" s="1180"/>
      <c r="AA23" s="1180"/>
      <c r="AB23" s="1180"/>
      <c r="AC23" s="1180"/>
      <c r="AD23" s="1180"/>
      <c r="AE23" s="1180"/>
      <c r="AF23" s="1180"/>
      <c r="AG23" s="1180"/>
      <c r="AH23" s="1180"/>
      <c r="AI23" s="1180"/>
      <c r="AJ23" s="443"/>
      <c r="AK23" s="443"/>
      <c r="AL23" s="432"/>
      <c r="AM23" s="432"/>
      <c r="AN23" s="432"/>
    </row>
    <row r="24" spans="1:40" ht="16.5" customHeight="1">
      <c r="A24" s="432"/>
      <c r="B24" s="432"/>
      <c r="C24" s="432"/>
      <c r="D24" s="432"/>
      <c r="E24" s="432"/>
      <c r="F24" s="432"/>
      <c r="G24" s="432"/>
      <c r="H24" s="432"/>
      <c r="I24" s="432"/>
      <c r="J24" s="432"/>
      <c r="K24" s="432"/>
      <c r="L24" s="432"/>
      <c r="M24" s="432"/>
      <c r="N24" s="432"/>
      <c r="O24" s="432"/>
      <c r="P24" s="432"/>
      <c r="Q24" s="432"/>
      <c r="R24" s="432"/>
      <c r="S24" s="432"/>
      <c r="T24" s="432"/>
      <c r="U24" s="432"/>
      <c r="V24" s="432"/>
      <c r="W24" s="432"/>
      <c r="X24" s="432"/>
      <c r="Y24" s="432"/>
      <c r="Z24" s="432"/>
      <c r="AA24" s="432"/>
      <c r="AB24" s="432"/>
      <c r="AC24" s="432"/>
      <c r="AD24" s="432"/>
      <c r="AE24" s="441"/>
      <c r="AF24" s="441"/>
      <c r="AG24" s="432"/>
      <c r="AH24" s="432"/>
      <c r="AI24" s="432"/>
      <c r="AJ24" s="432"/>
      <c r="AK24" s="432"/>
      <c r="AL24" s="432"/>
      <c r="AM24" s="432"/>
      <c r="AN24" s="432"/>
    </row>
    <row r="25" spans="1:40" ht="17.25" customHeight="1">
      <c r="A25" s="432"/>
      <c r="B25" s="444"/>
      <c r="C25" s="1181" t="s">
        <v>494</v>
      </c>
      <c r="D25" s="1181"/>
      <c r="E25" s="1181"/>
      <c r="F25" s="1181"/>
      <c r="G25" s="1181"/>
      <c r="H25" s="1181"/>
      <c r="I25" s="1181"/>
      <c r="J25" s="1181"/>
      <c r="K25" s="1181"/>
      <c r="L25" s="1181"/>
      <c r="M25" s="1181"/>
      <c r="N25" s="1181"/>
      <c r="O25" s="1181"/>
      <c r="P25" s="1181"/>
      <c r="Q25" s="1181"/>
      <c r="R25" s="1181"/>
      <c r="S25" s="1181"/>
      <c r="T25" s="1181"/>
      <c r="U25" s="1181"/>
      <c r="V25" s="1181"/>
      <c r="W25" s="1181"/>
      <c r="X25" s="1181"/>
      <c r="Y25" s="1181"/>
      <c r="Z25" s="1181"/>
      <c r="AA25" s="1181"/>
      <c r="AB25" s="1181"/>
      <c r="AC25" s="1181"/>
      <c r="AD25" s="1181"/>
      <c r="AE25" s="1181"/>
      <c r="AF25" s="1181"/>
      <c r="AG25" s="1181"/>
      <c r="AH25" s="1181"/>
      <c r="AI25" s="1181"/>
      <c r="AJ25" s="1181"/>
      <c r="AK25" s="1181"/>
      <c r="AL25" s="1181"/>
      <c r="AM25" s="444"/>
      <c r="AN25" s="444"/>
    </row>
    <row r="26" spans="1:40" ht="15.75" customHeight="1">
      <c r="A26" s="444"/>
      <c r="B26" s="444"/>
      <c r="C26" s="1181"/>
      <c r="D26" s="1181"/>
      <c r="E26" s="1181"/>
      <c r="F26" s="1181"/>
      <c r="G26" s="1181"/>
      <c r="H26" s="1181"/>
      <c r="I26" s="1181"/>
      <c r="J26" s="1181"/>
      <c r="K26" s="1181"/>
      <c r="L26" s="1181"/>
      <c r="M26" s="1181"/>
      <c r="N26" s="1181"/>
      <c r="O26" s="1181"/>
      <c r="P26" s="1181"/>
      <c r="Q26" s="1181"/>
      <c r="R26" s="1181"/>
      <c r="S26" s="1181"/>
      <c r="T26" s="1181"/>
      <c r="U26" s="1181"/>
      <c r="V26" s="1181"/>
      <c r="W26" s="1181"/>
      <c r="X26" s="1181"/>
      <c r="Y26" s="1181"/>
      <c r="Z26" s="1181"/>
      <c r="AA26" s="1181"/>
      <c r="AB26" s="1181"/>
      <c r="AC26" s="1181"/>
      <c r="AD26" s="1181"/>
      <c r="AE26" s="1181"/>
      <c r="AF26" s="1181"/>
      <c r="AG26" s="1181"/>
      <c r="AH26" s="1181"/>
      <c r="AI26" s="1181"/>
      <c r="AJ26" s="1181"/>
      <c r="AK26" s="1181"/>
      <c r="AL26" s="1181"/>
      <c r="AM26" s="444"/>
      <c r="AN26" s="444"/>
    </row>
    <row r="27" spans="1:40" ht="15" customHeight="1">
      <c r="A27" s="445"/>
      <c r="B27" s="445"/>
      <c r="C27" s="445"/>
      <c r="D27" s="445"/>
      <c r="E27" s="445"/>
      <c r="F27" s="445"/>
      <c r="G27" s="445"/>
      <c r="H27" s="445"/>
      <c r="I27" s="445"/>
      <c r="J27" s="445"/>
      <c r="K27" s="445"/>
      <c r="L27" s="445"/>
      <c r="M27" s="445"/>
      <c r="N27" s="445"/>
      <c r="O27" s="445"/>
      <c r="P27" s="445"/>
      <c r="Q27" s="445"/>
      <c r="R27" s="445"/>
      <c r="S27" s="445"/>
      <c r="T27" s="445"/>
      <c r="U27" s="445"/>
      <c r="V27" s="445"/>
      <c r="W27" s="445"/>
      <c r="X27" s="445"/>
      <c r="Y27" s="445"/>
      <c r="Z27" s="445"/>
      <c r="AA27" s="445"/>
      <c r="AB27" s="445"/>
      <c r="AC27" s="445"/>
      <c r="AD27" s="445"/>
      <c r="AE27" s="445"/>
      <c r="AF27" s="445"/>
      <c r="AG27" s="445"/>
      <c r="AH27" s="445"/>
      <c r="AI27" s="445"/>
      <c r="AJ27" s="445"/>
      <c r="AK27" s="445"/>
      <c r="AL27" s="445"/>
      <c r="AM27" s="445"/>
      <c r="AN27" s="445"/>
    </row>
    <row r="28" spans="1:40" ht="15" customHeight="1">
      <c r="A28" s="432"/>
      <c r="B28" s="446"/>
      <c r="C28" s="446"/>
      <c r="D28" s="446"/>
      <c r="E28" s="432"/>
      <c r="F28" s="432"/>
      <c r="G28" s="432"/>
      <c r="H28" s="447"/>
      <c r="I28" s="447"/>
      <c r="J28" s="447"/>
      <c r="K28" s="447"/>
      <c r="L28" s="447"/>
      <c r="M28" s="447"/>
      <c r="N28" s="447"/>
      <c r="O28" s="447"/>
      <c r="P28" s="447"/>
      <c r="Q28" s="447"/>
      <c r="R28" s="447"/>
      <c r="S28" s="447"/>
      <c r="T28" s="447"/>
      <c r="U28" s="447"/>
      <c r="V28" s="447"/>
      <c r="W28" s="447"/>
      <c r="X28" s="447"/>
      <c r="Y28" s="432"/>
      <c r="Z28" s="432"/>
      <c r="AA28" s="432"/>
      <c r="AB28" s="432"/>
      <c r="AC28" s="432"/>
      <c r="AD28" s="432"/>
      <c r="AE28" s="432"/>
      <c r="AF28" s="432"/>
      <c r="AG28" s="432"/>
      <c r="AH28" s="432"/>
      <c r="AI28" s="432"/>
      <c r="AJ28" s="432"/>
      <c r="AK28" s="432"/>
      <c r="AL28" s="432"/>
      <c r="AM28" s="432"/>
      <c r="AN28" s="432"/>
    </row>
    <row r="29" spans="1:40" ht="19.5" customHeight="1">
      <c r="A29" s="432"/>
      <c r="B29" s="432"/>
      <c r="C29" s="432"/>
      <c r="D29" s="432"/>
      <c r="E29" s="1182" t="s">
        <v>495</v>
      </c>
      <c r="F29" s="1183"/>
      <c r="G29" s="1183"/>
      <c r="H29" s="1183"/>
      <c r="I29" s="1183"/>
      <c r="J29" s="1183"/>
      <c r="K29" s="1183"/>
      <c r="L29" s="1183"/>
      <c r="M29" s="1183"/>
      <c r="N29" s="1183"/>
      <c r="O29" s="1184" t="s">
        <v>525</v>
      </c>
      <c r="P29" s="1184"/>
      <c r="Q29" s="1184"/>
      <c r="R29" s="1184"/>
      <c r="S29" s="1184"/>
      <c r="T29" s="1184"/>
      <c r="U29" s="1184"/>
      <c r="V29" s="1184"/>
      <c r="W29" s="1184"/>
      <c r="X29" s="1184"/>
      <c r="Y29" s="448"/>
      <c r="Z29" s="423"/>
      <c r="AA29" s="449"/>
      <c r="AB29" s="449"/>
      <c r="AC29" s="449"/>
      <c r="AD29" s="450" t="s">
        <v>496</v>
      </c>
      <c r="AE29" s="451"/>
      <c r="AF29" s="451"/>
      <c r="AG29" s="451"/>
      <c r="AH29" s="451"/>
      <c r="AI29" s="449"/>
      <c r="AJ29" s="449"/>
      <c r="AK29" s="449"/>
      <c r="AL29" s="452"/>
      <c r="AM29" s="432"/>
      <c r="AN29" s="432"/>
    </row>
    <row r="30" spans="1:40" ht="19.5" customHeight="1">
      <c r="A30" s="453"/>
      <c r="B30" s="454"/>
      <c r="C30" s="453"/>
      <c r="D30" s="453"/>
      <c r="E30" s="1183"/>
      <c r="F30" s="1183"/>
      <c r="G30" s="1183"/>
      <c r="H30" s="1183"/>
      <c r="I30" s="1183"/>
      <c r="J30" s="1183"/>
      <c r="K30" s="1183"/>
      <c r="L30" s="1183"/>
      <c r="M30" s="1183"/>
      <c r="N30" s="1183"/>
      <c r="O30" s="1184"/>
      <c r="P30" s="1184"/>
      <c r="Q30" s="1184"/>
      <c r="R30" s="1184"/>
      <c r="S30" s="1184"/>
      <c r="T30" s="1184"/>
      <c r="U30" s="1184"/>
      <c r="V30" s="1184"/>
      <c r="W30" s="1184"/>
      <c r="X30" s="1184"/>
      <c r="Y30" s="455"/>
      <c r="Z30" s="455"/>
      <c r="AA30" s="432"/>
      <c r="AB30" s="455"/>
      <c r="AC30" s="1185" t="s">
        <v>497</v>
      </c>
      <c r="AD30" s="1186"/>
      <c r="AE30" s="1186"/>
      <c r="AF30" s="1187"/>
      <c r="AG30" s="450"/>
      <c r="AH30" s="450"/>
      <c r="AI30" s="432"/>
      <c r="AJ30" s="432"/>
      <c r="AK30" s="432"/>
      <c r="AL30" s="432"/>
      <c r="AM30" s="432"/>
      <c r="AN30" s="432"/>
    </row>
    <row r="31" spans="1:40" ht="19.5" customHeight="1">
      <c r="A31" s="453"/>
      <c r="B31" s="453"/>
      <c r="C31" s="454"/>
      <c r="D31" s="454"/>
      <c r="E31" s="1194" t="s">
        <v>498</v>
      </c>
      <c r="F31" s="1195"/>
      <c r="G31" s="1195"/>
      <c r="H31" s="1195"/>
      <c r="I31" s="1195"/>
      <c r="J31" s="1195"/>
      <c r="K31" s="1195"/>
      <c r="L31" s="1195"/>
      <c r="M31" s="1195"/>
      <c r="N31" s="1195"/>
      <c r="O31" s="1184"/>
      <c r="P31" s="1184"/>
      <c r="Q31" s="1184"/>
      <c r="R31" s="1184"/>
      <c r="S31" s="1184"/>
      <c r="T31" s="1184"/>
      <c r="U31" s="1184"/>
      <c r="V31" s="1184"/>
      <c r="W31" s="1184"/>
      <c r="X31" s="1184"/>
      <c r="Y31" s="432"/>
      <c r="Z31" s="432"/>
      <c r="AA31" s="432"/>
      <c r="AB31" s="432"/>
      <c r="AC31" s="1188"/>
      <c r="AD31" s="1189"/>
      <c r="AE31" s="1189"/>
      <c r="AF31" s="1190"/>
      <c r="AG31" s="450"/>
      <c r="AH31" s="450"/>
      <c r="AI31" s="432"/>
      <c r="AJ31" s="432"/>
      <c r="AK31" s="432"/>
      <c r="AL31" s="432"/>
      <c r="AM31" s="432"/>
      <c r="AN31" s="432"/>
    </row>
    <row r="32" spans="1:40" ht="19.5" customHeight="1">
      <c r="A32" s="453"/>
      <c r="B32" s="456"/>
      <c r="C32" s="457"/>
      <c r="D32" s="458"/>
      <c r="E32" s="1195"/>
      <c r="F32" s="1195"/>
      <c r="G32" s="1195"/>
      <c r="H32" s="1195"/>
      <c r="I32" s="1195"/>
      <c r="J32" s="1195"/>
      <c r="K32" s="1195"/>
      <c r="L32" s="1195"/>
      <c r="M32" s="1195"/>
      <c r="N32" s="1195"/>
      <c r="O32" s="1184"/>
      <c r="P32" s="1184"/>
      <c r="Q32" s="1184"/>
      <c r="R32" s="1184"/>
      <c r="S32" s="1184"/>
      <c r="T32" s="1184"/>
      <c r="U32" s="1184"/>
      <c r="V32" s="1184"/>
      <c r="W32" s="1184"/>
      <c r="X32" s="1184"/>
      <c r="Y32" s="459"/>
      <c r="Z32" s="459"/>
      <c r="AA32" s="459"/>
      <c r="AB32" s="460"/>
      <c r="AC32" s="1188"/>
      <c r="AD32" s="1189"/>
      <c r="AE32" s="1189"/>
      <c r="AF32" s="1190"/>
      <c r="AG32" s="450"/>
      <c r="AH32" s="450"/>
      <c r="AI32" s="460"/>
      <c r="AJ32" s="460"/>
      <c r="AK32" s="460"/>
      <c r="AL32" s="461"/>
      <c r="AM32" s="461"/>
      <c r="AN32" s="432"/>
    </row>
    <row r="33" spans="1:51" s="434" customFormat="1" ht="19.5" customHeight="1">
      <c r="A33" s="453"/>
      <c r="B33" s="453"/>
      <c r="C33" s="453"/>
      <c r="D33" s="453"/>
      <c r="E33" s="1182" t="s">
        <v>499</v>
      </c>
      <c r="F33" s="1182"/>
      <c r="G33" s="1182"/>
      <c r="H33" s="1182"/>
      <c r="I33" s="1182"/>
      <c r="J33" s="1182"/>
      <c r="K33" s="1182"/>
      <c r="L33" s="1182"/>
      <c r="M33" s="1182"/>
      <c r="N33" s="1182"/>
      <c r="O33" s="1184"/>
      <c r="P33" s="1184"/>
      <c r="Q33" s="1184"/>
      <c r="R33" s="1184"/>
      <c r="S33" s="1184"/>
      <c r="T33" s="1184"/>
      <c r="U33" s="1184"/>
      <c r="V33" s="1184"/>
      <c r="W33" s="1184"/>
      <c r="X33" s="1184"/>
      <c r="Y33" s="432"/>
      <c r="Z33" s="432"/>
      <c r="AA33" s="432"/>
      <c r="AB33" s="432"/>
      <c r="AC33" s="1188"/>
      <c r="AD33" s="1189"/>
      <c r="AE33" s="1189"/>
      <c r="AF33" s="1190"/>
      <c r="AG33" s="450"/>
      <c r="AH33" s="450"/>
      <c r="AI33" s="432"/>
      <c r="AJ33" s="432"/>
      <c r="AK33" s="432"/>
      <c r="AL33" s="432"/>
      <c r="AM33" s="432"/>
      <c r="AN33" s="432"/>
    </row>
    <row r="34" spans="1:51" ht="19.5" customHeight="1">
      <c r="A34" s="453"/>
      <c r="B34" s="453"/>
      <c r="C34" s="462"/>
      <c r="D34" s="355"/>
      <c r="E34" s="1182"/>
      <c r="F34" s="1182"/>
      <c r="G34" s="1182"/>
      <c r="H34" s="1182"/>
      <c r="I34" s="1182"/>
      <c r="J34" s="1182"/>
      <c r="K34" s="1182"/>
      <c r="L34" s="1182"/>
      <c r="M34" s="1182"/>
      <c r="N34" s="1182"/>
      <c r="O34" s="1184"/>
      <c r="P34" s="1184"/>
      <c r="Q34" s="1184"/>
      <c r="R34" s="1184"/>
      <c r="S34" s="1184"/>
      <c r="T34" s="1184"/>
      <c r="U34" s="1184"/>
      <c r="V34" s="1184"/>
      <c r="W34" s="1184"/>
      <c r="X34" s="1184"/>
      <c r="Y34" s="463"/>
      <c r="Z34" s="463"/>
      <c r="AA34" s="463"/>
      <c r="AB34" s="463"/>
      <c r="AC34" s="1188"/>
      <c r="AD34" s="1189"/>
      <c r="AE34" s="1189"/>
      <c r="AF34" s="1190"/>
      <c r="AG34" s="450"/>
      <c r="AH34" s="450"/>
      <c r="AI34" s="463"/>
      <c r="AJ34" s="463"/>
      <c r="AK34" s="463"/>
      <c r="AL34" s="432"/>
      <c r="AM34" s="432"/>
      <c r="AN34" s="432"/>
    </row>
    <row r="35" spans="1:51" ht="19.5" customHeight="1">
      <c r="A35" s="453"/>
      <c r="B35" s="453"/>
      <c r="C35" s="453"/>
      <c r="D35" s="462"/>
      <c r="E35" s="1196" t="s">
        <v>500</v>
      </c>
      <c r="F35" s="1196"/>
      <c r="G35" s="1196"/>
      <c r="H35" s="1196"/>
      <c r="I35" s="1196"/>
      <c r="J35" s="1196"/>
      <c r="K35" s="1196"/>
      <c r="L35" s="1196"/>
      <c r="M35" s="1196"/>
      <c r="N35" s="1196"/>
      <c r="O35" s="1184"/>
      <c r="P35" s="1184"/>
      <c r="Q35" s="1184"/>
      <c r="R35" s="1184"/>
      <c r="S35" s="1184"/>
      <c r="T35" s="1184"/>
      <c r="U35" s="1184"/>
      <c r="V35" s="1184"/>
      <c r="W35" s="1184"/>
      <c r="X35" s="1184"/>
      <c r="Y35" s="463"/>
      <c r="Z35" s="463"/>
      <c r="AA35" s="463"/>
      <c r="AB35" s="463"/>
      <c r="AC35" s="1191"/>
      <c r="AD35" s="1192"/>
      <c r="AE35" s="1192"/>
      <c r="AF35" s="1193"/>
      <c r="AG35" s="450"/>
      <c r="AH35" s="450"/>
      <c r="AI35" s="463"/>
      <c r="AJ35" s="463"/>
      <c r="AK35" s="463"/>
      <c r="AL35" s="432"/>
      <c r="AM35" s="432"/>
      <c r="AN35" s="432"/>
    </row>
    <row r="36" spans="1:51" ht="19.5" customHeight="1">
      <c r="A36" s="453"/>
      <c r="B36" s="453"/>
      <c r="C36" s="453"/>
      <c r="D36" s="453"/>
      <c r="E36" s="1196"/>
      <c r="F36" s="1196"/>
      <c r="G36" s="1196"/>
      <c r="H36" s="1196"/>
      <c r="I36" s="1196"/>
      <c r="J36" s="1196"/>
      <c r="K36" s="1196"/>
      <c r="L36" s="1196"/>
      <c r="M36" s="1196"/>
      <c r="N36" s="1196"/>
      <c r="O36" s="1184"/>
      <c r="P36" s="1184"/>
      <c r="Q36" s="1184"/>
      <c r="R36" s="1184"/>
      <c r="S36" s="1184"/>
      <c r="T36" s="1184"/>
      <c r="U36" s="1184"/>
      <c r="V36" s="1184"/>
      <c r="W36" s="1184"/>
      <c r="X36" s="1184"/>
      <c r="Y36" s="432"/>
      <c r="Z36" s="432"/>
      <c r="AA36" s="432"/>
      <c r="AB36" s="432"/>
      <c r="AC36" s="450"/>
      <c r="AD36" s="450"/>
      <c r="AE36" s="450"/>
      <c r="AF36" s="450"/>
      <c r="AG36" s="450"/>
      <c r="AH36" s="450"/>
      <c r="AI36" s="432"/>
      <c r="AJ36" s="432"/>
      <c r="AK36" s="432"/>
      <c r="AL36" s="432"/>
      <c r="AM36" s="432"/>
      <c r="AN36" s="432"/>
    </row>
    <row r="37" spans="1:51" ht="15.75" customHeight="1">
      <c r="A37" s="453"/>
      <c r="B37" s="464"/>
      <c r="C37" s="464"/>
      <c r="D37" s="464"/>
      <c r="E37" s="1201" t="s">
        <v>501</v>
      </c>
      <c r="F37" s="1201"/>
      <c r="G37" s="1201"/>
      <c r="H37" s="1201"/>
      <c r="I37" s="1201"/>
      <c r="J37" s="1201"/>
      <c r="K37" s="1201"/>
      <c r="L37" s="1201"/>
      <c r="M37" s="1201"/>
      <c r="N37" s="1201"/>
      <c r="O37" s="1202" t="str">
        <f>IF(ISBLANK(データ入力シート!F65),"無","有")</f>
        <v>無</v>
      </c>
      <c r="P37" s="1202"/>
      <c r="Q37" s="1202"/>
      <c r="R37" s="1202"/>
      <c r="S37" s="1202"/>
      <c r="T37" s="1202"/>
      <c r="U37" s="1202"/>
      <c r="V37" s="1202"/>
      <c r="W37" s="1202"/>
      <c r="X37" s="1202"/>
      <c r="Y37" s="465"/>
      <c r="Z37" s="465"/>
      <c r="AA37" s="465"/>
      <c r="AB37" s="465"/>
      <c r="AC37" s="450"/>
      <c r="AD37" s="450"/>
      <c r="AE37" s="450"/>
      <c r="AF37" s="450"/>
      <c r="AG37" s="466"/>
      <c r="AH37" s="467"/>
      <c r="AI37" s="468"/>
      <c r="AJ37" s="468"/>
      <c r="AK37" s="468"/>
      <c r="AL37" s="468"/>
      <c r="AM37" s="468"/>
      <c r="AN37" s="453"/>
    </row>
    <row r="38" spans="1:51" ht="15.75" customHeight="1">
      <c r="A38" s="453"/>
      <c r="B38" s="464"/>
      <c r="C38" s="469"/>
      <c r="D38" s="469"/>
      <c r="E38" s="1201"/>
      <c r="F38" s="1201"/>
      <c r="G38" s="1201"/>
      <c r="H38" s="1201"/>
      <c r="I38" s="1201"/>
      <c r="J38" s="1201"/>
      <c r="K38" s="1201"/>
      <c r="L38" s="1201"/>
      <c r="M38" s="1201"/>
      <c r="N38" s="1201"/>
      <c r="O38" s="1202"/>
      <c r="P38" s="1202"/>
      <c r="Q38" s="1202"/>
      <c r="R38" s="1202"/>
      <c r="S38" s="1202"/>
      <c r="T38" s="1202"/>
      <c r="U38" s="1202"/>
      <c r="V38" s="1202"/>
      <c r="W38" s="1202"/>
      <c r="X38" s="1202"/>
      <c r="Y38" s="468"/>
      <c r="Z38" s="468"/>
      <c r="AA38" s="468"/>
      <c r="AB38" s="468"/>
      <c r="AC38" s="468"/>
      <c r="AD38" s="468"/>
      <c r="AE38" s="468"/>
      <c r="AF38" s="470"/>
      <c r="AG38" s="470"/>
      <c r="AH38" s="470"/>
      <c r="AI38" s="470"/>
      <c r="AJ38" s="470"/>
      <c r="AK38" s="470"/>
      <c r="AL38" s="470"/>
      <c r="AM38" s="470"/>
      <c r="AN38" s="453"/>
    </row>
    <row r="39" spans="1:51" ht="18.75" customHeight="1">
      <c r="A39" s="453"/>
      <c r="B39" s="469"/>
      <c r="C39" s="469"/>
      <c r="D39" s="469"/>
      <c r="E39" s="469"/>
      <c r="F39" s="469"/>
      <c r="G39" s="471"/>
      <c r="H39" s="472"/>
      <c r="I39" s="472"/>
      <c r="J39" s="472"/>
      <c r="K39" s="472"/>
      <c r="L39" s="472"/>
      <c r="M39" s="472"/>
      <c r="N39" s="472"/>
      <c r="O39" s="472"/>
      <c r="P39" s="472"/>
      <c r="Q39" s="472"/>
      <c r="R39" s="472"/>
      <c r="S39" s="471"/>
      <c r="T39" s="472"/>
      <c r="U39" s="472"/>
      <c r="V39" s="472"/>
      <c r="W39" s="472"/>
      <c r="X39" s="472"/>
      <c r="Y39" s="472"/>
      <c r="Z39" s="472"/>
      <c r="AA39" s="472"/>
      <c r="AB39" s="472"/>
      <c r="AC39" s="472"/>
      <c r="AD39" s="472"/>
      <c r="AE39" s="473"/>
      <c r="AF39" s="474"/>
      <c r="AG39" s="474"/>
      <c r="AH39" s="474"/>
      <c r="AI39" s="474"/>
      <c r="AJ39" s="474"/>
      <c r="AK39" s="474"/>
      <c r="AL39" s="474"/>
      <c r="AM39" s="474"/>
      <c r="AN39" s="453"/>
    </row>
    <row r="40" spans="1:51" ht="13.5" customHeight="1">
      <c r="A40" s="453"/>
      <c r="B40" s="469"/>
      <c r="C40" s="469"/>
      <c r="D40" s="469"/>
      <c r="E40" s="469"/>
      <c r="F40" s="469"/>
      <c r="G40" s="472"/>
      <c r="H40" s="472"/>
      <c r="I40" s="472"/>
      <c r="J40" s="472"/>
      <c r="K40" s="472"/>
      <c r="L40" s="472"/>
      <c r="M40" s="472"/>
      <c r="N40" s="472"/>
      <c r="O40" s="472"/>
      <c r="P40" s="472"/>
      <c r="Q40" s="472"/>
      <c r="R40" s="472"/>
      <c r="S40" s="472"/>
      <c r="T40" s="472"/>
      <c r="U40" s="472"/>
      <c r="V40" s="472"/>
      <c r="W40" s="472"/>
      <c r="X40" s="472"/>
      <c r="Y40" s="472"/>
      <c r="Z40" s="475"/>
      <c r="AA40" s="1197">
        <v>44903</v>
      </c>
      <c r="AB40" s="1197"/>
      <c r="AC40" s="1197"/>
      <c r="AD40" s="1197"/>
      <c r="AE40" s="1197"/>
      <c r="AF40" s="1197"/>
      <c r="AG40" s="1197"/>
      <c r="AH40" s="1197"/>
      <c r="AI40" s="1197"/>
      <c r="AJ40" s="1197"/>
      <c r="AK40" s="1197"/>
      <c r="AL40" s="1197"/>
      <c r="AM40" s="452"/>
      <c r="AN40" s="453"/>
    </row>
    <row r="41" spans="1:51" ht="9.75" customHeight="1">
      <c r="A41" s="453"/>
      <c r="B41" s="476"/>
      <c r="C41" s="476"/>
      <c r="D41" s="476"/>
      <c r="E41" s="476"/>
      <c r="F41" s="476"/>
      <c r="G41" s="477"/>
      <c r="H41" s="478"/>
      <c r="I41" s="478"/>
      <c r="J41" s="478"/>
      <c r="K41" s="478"/>
      <c r="L41" s="478"/>
      <c r="M41" s="478"/>
      <c r="N41" s="478"/>
      <c r="O41" s="478"/>
      <c r="P41" s="478"/>
      <c r="Q41" s="478"/>
      <c r="R41" s="478"/>
      <c r="S41" s="477"/>
      <c r="T41" s="478"/>
      <c r="U41" s="478"/>
      <c r="V41" s="478"/>
      <c r="W41" s="478"/>
      <c r="X41" s="478"/>
      <c r="Y41" s="478"/>
      <c r="Z41" s="478"/>
      <c r="AA41" s="478"/>
      <c r="AB41" s="478"/>
      <c r="AC41" s="478"/>
      <c r="AD41" s="478"/>
      <c r="AE41" s="474"/>
      <c r="AF41" s="474"/>
      <c r="AG41" s="474"/>
      <c r="AH41" s="474"/>
      <c r="AI41" s="474"/>
      <c r="AJ41" s="474"/>
      <c r="AK41" s="474"/>
      <c r="AL41" s="474"/>
      <c r="AM41" s="474"/>
      <c r="AN41" s="453"/>
    </row>
    <row r="42" spans="1:51" ht="21" customHeight="1">
      <c r="A42" s="453"/>
      <c r="B42" s="468"/>
      <c r="C42" s="479"/>
      <c r="D42" s="479" t="s">
        <v>502</v>
      </c>
      <c r="E42" s="432"/>
      <c r="F42" s="432"/>
      <c r="G42" s="432"/>
      <c r="H42" s="432"/>
      <c r="I42" s="432"/>
      <c r="J42" s="432"/>
      <c r="K42" s="432"/>
      <c r="L42" s="432"/>
      <c r="M42" s="432"/>
      <c r="N42" s="432"/>
      <c r="O42" s="432"/>
      <c r="P42" s="432"/>
      <c r="Q42" s="468"/>
      <c r="R42" s="468"/>
      <c r="S42" s="432"/>
      <c r="T42" s="468"/>
      <c r="U42" s="468"/>
      <c r="V42" s="468"/>
      <c r="W42" s="468"/>
      <c r="X42" s="1203"/>
      <c r="Y42" s="1203"/>
      <c r="Z42" s="1203"/>
      <c r="AA42" s="468"/>
      <c r="AB42" s="468"/>
      <c r="AC42" s="468"/>
      <c r="AD42" s="468"/>
      <c r="AE42" s="468"/>
      <c r="AF42" s="468"/>
      <c r="AG42" s="468"/>
      <c r="AH42" s="468"/>
      <c r="AI42" s="468"/>
      <c r="AJ42" s="468"/>
      <c r="AK42" s="468"/>
      <c r="AL42" s="468"/>
      <c r="AM42" s="468"/>
      <c r="AN42" s="432"/>
    </row>
    <row r="43" spans="1:51" ht="28.5" customHeight="1" thickBot="1">
      <c r="A43" s="432"/>
      <c r="B43" s="451"/>
      <c r="C43" s="451"/>
      <c r="D43" s="451"/>
      <c r="E43" s="451"/>
      <c r="F43" s="451"/>
      <c r="G43" s="451"/>
      <c r="H43" s="451"/>
      <c r="I43" s="451"/>
      <c r="J43" s="480"/>
      <c r="K43" s="480"/>
      <c r="L43" s="480"/>
      <c r="M43" s="480"/>
      <c r="N43" s="480"/>
      <c r="O43" s="480"/>
      <c r="P43" s="480"/>
      <c r="Q43" s="480"/>
      <c r="R43" s="480"/>
      <c r="S43" s="468"/>
      <c r="T43" s="468" t="s">
        <v>503</v>
      </c>
      <c r="U43" s="468"/>
      <c r="V43" s="466"/>
      <c r="W43" s="466"/>
      <c r="X43" s="1264" t="str">
        <f>データ入力シート!F5&amp;" "&amp;データ入力シート!N5</f>
        <v xml:space="preserve"> </v>
      </c>
      <c r="Y43" s="1264"/>
      <c r="Z43" s="1264"/>
      <c r="AA43" s="1264"/>
      <c r="AB43" s="1264"/>
      <c r="AC43" s="1264"/>
      <c r="AD43" s="1264"/>
      <c r="AE43" s="1264"/>
      <c r="AF43" s="1264"/>
      <c r="AG43" s="1264"/>
      <c r="AH43" s="481" t="s">
        <v>504</v>
      </c>
      <c r="AI43" s="482"/>
      <c r="AJ43" s="482"/>
      <c r="AK43" s="482"/>
      <c r="AL43" s="480"/>
      <c r="AM43" s="480"/>
      <c r="AN43" s="453"/>
      <c r="AP43" s="1198"/>
      <c r="AQ43" s="1198"/>
      <c r="AR43" s="1198"/>
      <c r="AS43" s="1198"/>
      <c r="AT43" s="1198"/>
      <c r="AU43" s="1198"/>
      <c r="AV43" s="1198"/>
      <c r="AW43" s="1198"/>
      <c r="AX43" s="1198"/>
      <c r="AY43" s="1198"/>
    </row>
    <row r="44" spans="1:51" ht="21.75" customHeight="1">
      <c r="A44" s="432"/>
      <c r="B44" s="451"/>
      <c r="C44" s="451"/>
      <c r="D44" s="451"/>
      <c r="E44" s="451"/>
      <c r="F44" s="451"/>
      <c r="G44" s="451"/>
      <c r="H44" s="451"/>
      <c r="I44" s="451"/>
      <c r="J44" s="483"/>
      <c r="K44" s="483"/>
      <c r="L44" s="483"/>
      <c r="M44" s="483"/>
      <c r="N44" s="483"/>
      <c r="O44" s="483"/>
      <c r="P44" s="483"/>
      <c r="Q44" s="483"/>
      <c r="R44" s="483"/>
      <c r="S44" s="483"/>
      <c r="T44" s="483"/>
      <c r="U44" s="483"/>
      <c r="V44" s="483"/>
      <c r="W44" s="483"/>
      <c r="X44" s="1199" t="s">
        <v>505</v>
      </c>
      <c r="Y44" s="1199"/>
      <c r="Z44" s="1199"/>
      <c r="AA44" s="1199"/>
      <c r="AB44" s="1199"/>
      <c r="AC44" s="1199"/>
      <c r="AD44" s="1199"/>
      <c r="AE44" s="1199"/>
      <c r="AF44" s="1199"/>
      <c r="AG44" s="1199"/>
      <c r="AH44" s="1199"/>
      <c r="AI44" s="483"/>
      <c r="AJ44" s="483"/>
      <c r="AK44" s="483"/>
      <c r="AL44" s="483"/>
      <c r="AM44" s="483"/>
      <c r="AN44" s="453"/>
      <c r="AP44" s="484"/>
      <c r="AQ44" s="484"/>
      <c r="AR44" s="484"/>
      <c r="AS44" s="484"/>
      <c r="AT44" s="484"/>
      <c r="AU44" s="484"/>
      <c r="AV44" s="484"/>
      <c r="AW44" s="484"/>
      <c r="AX44" s="484"/>
      <c r="AY44" s="484"/>
    </row>
    <row r="45" spans="1:51" ht="9" customHeight="1">
      <c r="A45" s="432"/>
      <c r="B45" s="485"/>
      <c r="C45" s="485"/>
      <c r="D45" s="485"/>
      <c r="E45" s="485"/>
      <c r="F45" s="485"/>
      <c r="G45" s="485"/>
      <c r="H45" s="485"/>
      <c r="I45" s="485"/>
      <c r="J45" s="486"/>
      <c r="K45" s="486"/>
      <c r="L45" s="486"/>
      <c r="M45" s="486"/>
      <c r="N45" s="486"/>
      <c r="O45" s="486"/>
      <c r="P45" s="486"/>
      <c r="Q45" s="486"/>
      <c r="R45" s="486"/>
      <c r="S45" s="486"/>
      <c r="T45" s="486"/>
      <c r="U45" s="486"/>
      <c r="V45" s="486"/>
      <c r="W45" s="487"/>
      <c r="X45" s="1200"/>
      <c r="Y45" s="1200"/>
      <c r="Z45" s="1200"/>
      <c r="AA45" s="1200"/>
      <c r="AB45" s="1200"/>
      <c r="AC45" s="1200"/>
      <c r="AD45" s="1200"/>
      <c r="AE45" s="1200"/>
      <c r="AF45" s="1200"/>
      <c r="AG45" s="1200"/>
      <c r="AH45" s="1200"/>
      <c r="AI45" s="486"/>
      <c r="AJ45" s="486"/>
      <c r="AK45" s="486"/>
      <c r="AL45" s="486"/>
      <c r="AM45" s="486"/>
      <c r="AN45" s="453"/>
      <c r="AP45" s="484"/>
      <c r="AQ45" s="484"/>
      <c r="AR45" s="484"/>
      <c r="AS45" s="484"/>
      <c r="AT45" s="484"/>
      <c r="AU45" s="484"/>
      <c r="AV45" s="484"/>
      <c r="AW45" s="484"/>
      <c r="AX45" s="484"/>
      <c r="AY45" s="484"/>
    </row>
    <row r="46" spans="1:51" ht="7.5" customHeight="1">
      <c r="A46" s="432"/>
      <c r="B46" s="488"/>
      <c r="C46" s="488"/>
      <c r="D46" s="488"/>
      <c r="E46" s="488"/>
      <c r="F46" s="489"/>
      <c r="G46" s="489"/>
      <c r="H46" s="489"/>
      <c r="I46" s="489"/>
      <c r="J46" s="456"/>
      <c r="K46" s="456"/>
      <c r="L46" s="490"/>
      <c r="M46" s="491"/>
      <c r="N46" s="491"/>
      <c r="O46" s="492"/>
      <c r="P46" s="492"/>
      <c r="Q46" s="453"/>
      <c r="R46" s="453"/>
      <c r="S46" s="493"/>
      <c r="T46" s="492"/>
      <c r="U46" s="494"/>
      <c r="V46" s="492"/>
      <c r="W46" s="492"/>
      <c r="X46" s="492"/>
      <c r="Y46" s="492"/>
      <c r="Z46" s="492"/>
      <c r="AA46" s="492"/>
      <c r="AB46" s="492"/>
      <c r="AC46" s="492"/>
      <c r="AD46" s="492"/>
      <c r="AE46" s="495"/>
      <c r="AF46" s="495"/>
      <c r="AG46" s="495"/>
      <c r="AH46" s="495"/>
      <c r="AI46" s="495"/>
      <c r="AJ46" s="495"/>
      <c r="AK46" s="495"/>
      <c r="AL46" s="495"/>
      <c r="AM46" s="495"/>
      <c r="AN46" s="453"/>
      <c r="AP46" s="484"/>
      <c r="AQ46" s="484"/>
      <c r="AR46" s="484"/>
      <c r="AS46" s="484"/>
      <c r="AT46" s="484"/>
      <c r="AU46" s="484"/>
      <c r="AV46" s="484"/>
      <c r="AW46" s="484"/>
      <c r="AX46" s="484"/>
      <c r="AY46" s="484"/>
    </row>
    <row r="47" spans="1:51" ht="63.75" customHeight="1">
      <c r="A47" s="432"/>
      <c r="B47" s="488"/>
      <c r="C47" s="488"/>
      <c r="D47" s="488"/>
      <c r="E47" s="1204" t="s">
        <v>571</v>
      </c>
      <c r="F47" s="1204"/>
      <c r="G47" s="1204"/>
      <c r="H47" s="1204"/>
      <c r="I47" s="1204"/>
      <c r="J47" s="1204"/>
      <c r="K47" s="1204"/>
      <c r="L47" s="1204"/>
      <c r="M47" s="1204"/>
      <c r="N47" s="1204"/>
      <c r="O47" s="1204"/>
      <c r="P47" s="1204"/>
      <c r="Q47" s="1204"/>
      <c r="R47" s="1204"/>
      <c r="S47" s="1204"/>
      <c r="T47" s="1204"/>
      <c r="U47" s="1204"/>
      <c r="V47" s="1204"/>
      <c r="W47" s="1204"/>
      <c r="X47" s="1204"/>
      <c r="Y47" s="1204"/>
      <c r="Z47" s="1204"/>
      <c r="AA47" s="1204"/>
      <c r="AB47" s="1204"/>
      <c r="AC47" s="1204"/>
      <c r="AD47" s="1204"/>
      <c r="AE47" s="1204"/>
      <c r="AF47" s="1204"/>
      <c r="AG47" s="1204"/>
      <c r="AH47" s="1204"/>
      <c r="AI47" s="1204"/>
      <c r="AJ47" s="1204"/>
      <c r="AK47" s="1204"/>
      <c r="AL47" s="1204"/>
      <c r="AM47" s="495"/>
      <c r="AN47" s="453"/>
      <c r="AP47" s="484"/>
      <c r="AQ47" s="484"/>
      <c r="AR47" s="484"/>
      <c r="AS47" s="484"/>
      <c r="AT47" s="484"/>
      <c r="AU47" s="484"/>
      <c r="AV47" s="484"/>
      <c r="AW47" s="484"/>
      <c r="AX47" s="484"/>
      <c r="AY47" s="484"/>
    </row>
    <row r="48" spans="1:51" ht="33" customHeight="1">
      <c r="A48" s="432"/>
      <c r="B48" s="488"/>
      <c r="C48" s="488"/>
      <c r="D48" s="496" t="s">
        <v>506</v>
      </c>
      <c r="E48" s="497"/>
      <c r="F48" s="497"/>
      <c r="G48" s="497"/>
      <c r="H48" s="497"/>
      <c r="I48" s="497"/>
      <c r="J48" s="497"/>
      <c r="K48" s="497"/>
      <c r="L48" s="497"/>
      <c r="M48" s="497"/>
      <c r="N48" s="497"/>
      <c r="O48" s="497"/>
      <c r="P48" s="497"/>
      <c r="Q48" s="497"/>
      <c r="R48" s="453"/>
      <c r="S48" s="492"/>
      <c r="T48" s="453"/>
      <c r="U48" s="492"/>
      <c r="V48" s="493"/>
      <c r="W48" s="492"/>
      <c r="X48" s="492"/>
      <c r="Y48" s="492"/>
      <c r="Z48" s="492"/>
      <c r="AA48" s="492"/>
      <c r="AB48" s="492"/>
      <c r="AC48" s="492"/>
      <c r="AD48" s="492"/>
      <c r="AE48" s="492"/>
      <c r="AF48" s="495"/>
      <c r="AG48" s="495"/>
      <c r="AH48" s="495"/>
      <c r="AI48" s="495"/>
      <c r="AJ48" s="495"/>
      <c r="AK48" s="495"/>
      <c r="AL48" s="495"/>
      <c r="AM48" s="495"/>
      <c r="AN48" s="453"/>
      <c r="AP48" s="484"/>
      <c r="AQ48" s="484"/>
      <c r="AR48" s="484"/>
      <c r="AS48" s="484"/>
      <c r="AT48" s="484"/>
      <c r="AU48" s="484"/>
      <c r="AV48" s="484"/>
      <c r="AW48" s="484"/>
      <c r="AX48" s="484"/>
      <c r="AY48" s="484"/>
    </row>
    <row r="49" spans="1:72" ht="36.75" customHeight="1">
      <c r="A49" s="432"/>
      <c r="B49" s="488"/>
      <c r="C49" s="488"/>
      <c r="D49" s="1205" t="s">
        <v>507</v>
      </c>
      <c r="E49" s="1206"/>
      <c r="F49" s="1206"/>
      <c r="G49" s="1206"/>
      <c r="H49" s="1206"/>
      <c r="I49" s="1206"/>
      <c r="J49" s="1207"/>
      <c r="K49" s="1208" t="str">
        <f>IF(ISBLANK(データ入力シート!D3),"",データ入力シート!$D$3)</f>
        <v>東京</v>
      </c>
      <c r="L49" s="1209"/>
      <c r="M49" s="1209"/>
      <c r="N49" s="1209"/>
      <c r="O49" s="1209"/>
      <c r="P49" s="1209"/>
      <c r="Q49" s="1209"/>
      <c r="R49" s="1209"/>
      <c r="S49" s="1209"/>
      <c r="T49" s="1209"/>
      <c r="U49" s="1209"/>
      <c r="V49" s="1209"/>
      <c r="W49" s="1209"/>
      <c r="X49" s="1209"/>
      <c r="Y49" s="1209"/>
      <c r="Z49" s="1209"/>
      <c r="AA49" s="1209"/>
      <c r="AB49" s="1209"/>
      <c r="AC49" s="1206" t="s">
        <v>508</v>
      </c>
      <c r="AD49" s="1206"/>
      <c r="AE49" s="1206"/>
      <c r="AF49" s="1206"/>
      <c r="AG49" s="1206"/>
      <c r="AH49" s="1206"/>
      <c r="AI49" s="1206"/>
      <c r="AJ49" s="498"/>
      <c r="AK49" s="498"/>
      <c r="AL49" s="499"/>
      <c r="AM49" s="495"/>
      <c r="AN49" s="453"/>
      <c r="AP49" s="484"/>
      <c r="AQ49" s="484"/>
      <c r="AR49" s="484"/>
      <c r="AS49" s="484"/>
      <c r="AT49" s="484"/>
      <c r="AU49" s="484"/>
      <c r="AV49" s="484"/>
      <c r="AW49" s="484"/>
      <c r="AX49" s="484"/>
      <c r="AY49" s="484"/>
    </row>
    <row r="50" spans="1:72" ht="21" customHeight="1">
      <c r="A50" s="432"/>
      <c r="B50" s="488"/>
      <c r="C50" s="488"/>
      <c r="D50" s="1210" t="s">
        <v>509</v>
      </c>
      <c r="E50" s="1210"/>
      <c r="F50" s="1210"/>
      <c r="G50" s="1210"/>
      <c r="H50" s="1210"/>
      <c r="I50" s="1210"/>
      <c r="J50" s="1210"/>
      <c r="K50" s="1211" t="s">
        <v>510</v>
      </c>
      <c r="L50" s="1211"/>
      <c r="M50" s="1211"/>
      <c r="N50" s="1211"/>
      <c r="O50" s="1211"/>
      <c r="P50" s="1211"/>
      <c r="Q50" s="1211"/>
      <c r="R50" s="1211"/>
      <c r="S50" s="1211"/>
      <c r="T50" s="1211"/>
      <c r="U50" s="1211"/>
      <c r="V50" s="1211"/>
      <c r="W50" s="1211"/>
      <c r="X50" s="1206" t="s">
        <v>511</v>
      </c>
      <c r="Y50" s="1206"/>
      <c r="Z50" s="1206"/>
      <c r="AA50" s="1206"/>
      <c r="AB50" s="1207"/>
      <c r="AC50" s="1214" t="str">
        <f>IF(ISBLANK(データ入力シート!D6),"",TEXT(データ入力シート!D6,"ggge年m月d日"))</f>
        <v/>
      </c>
      <c r="AD50" s="1215"/>
      <c r="AE50" s="1215"/>
      <c r="AF50" s="1215"/>
      <c r="AG50" s="1215"/>
      <c r="AH50" s="1215"/>
      <c r="AI50" s="1215"/>
      <c r="AJ50" s="1215"/>
      <c r="AK50" s="1215"/>
      <c r="AL50" s="1216"/>
      <c r="AM50" s="495"/>
      <c r="AN50" s="453"/>
      <c r="AP50" s="484"/>
      <c r="AQ50" s="484"/>
      <c r="AR50" s="484"/>
      <c r="AS50" s="484"/>
      <c r="AT50" s="484"/>
      <c r="AU50" s="484"/>
      <c r="AV50" s="484"/>
      <c r="AW50" s="484"/>
      <c r="AX50" s="484"/>
      <c r="AY50" s="484"/>
    </row>
    <row r="51" spans="1:72" ht="18" customHeight="1">
      <c r="A51" s="432"/>
      <c r="B51" s="488"/>
      <c r="C51" s="488"/>
      <c r="D51" s="1210"/>
      <c r="E51" s="1210"/>
      <c r="F51" s="1210"/>
      <c r="G51" s="1210"/>
      <c r="H51" s="1210"/>
      <c r="I51" s="1210"/>
      <c r="J51" s="1210"/>
      <c r="K51" s="1211"/>
      <c r="L51" s="1211"/>
      <c r="M51" s="1211"/>
      <c r="N51" s="1211"/>
      <c r="O51" s="1211"/>
      <c r="P51" s="1211"/>
      <c r="Q51" s="1211"/>
      <c r="R51" s="1211"/>
      <c r="S51" s="1211"/>
      <c r="T51" s="1211"/>
      <c r="U51" s="1211"/>
      <c r="V51" s="1211"/>
      <c r="W51" s="1211"/>
      <c r="X51" s="1212"/>
      <c r="Y51" s="1212"/>
      <c r="Z51" s="1212"/>
      <c r="AA51" s="1212"/>
      <c r="AB51" s="1213"/>
      <c r="AC51" s="1217"/>
      <c r="AD51" s="1218"/>
      <c r="AE51" s="1218"/>
      <c r="AF51" s="1218"/>
      <c r="AG51" s="1218"/>
      <c r="AH51" s="1218"/>
      <c r="AI51" s="1218"/>
      <c r="AJ51" s="1218"/>
      <c r="AK51" s="1218"/>
      <c r="AL51" s="1219"/>
      <c r="AM51" s="477"/>
      <c r="AN51" s="453"/>
      <c r="AP51" s="484"/>
      <c r="AQ51" s="484"/>
      <c r="AR51" s="484"/>
      <c r="AS51" s="484"/>
      <c r="AT51" s="484"/>
      <c r="AU51" s="484"/>
      <c r="AV51" s="484"/>
      <c r="AW51" s="484"/>
      <c r="AX51" s="484"/>
      <c r="AY51" s="484"/>
    </row>
    <row r="52" spans="1:72" ht="36" customHeight="1">
      <c r="A52" s="432"/>
      <c r="B52" s="490"/>
      <c r="C52" s="493" t="s">
        <v>512</v>
      </c>
      <c r="D52" s="1220" t="s">
        <v>513</v>
      </c>
      <c r="E52" s="1221"/>
      <c r="F52" s="1221"/>
      <c r="G52" s="1221"/>
      <c r="H52" s="1221"/>
      <c r="I52" s="1221"/>
      <c r="J52" s="1222"/>
      <c r="K52" s="1182" t="s">
        <v>514</v>
      </c>
      <c r="L52" s="1223"/>
      <c r="M52" s="1224" t="str">
        <f>IF(ISBLANK(データ入力シート!F5),"",データ入力シート!F5)</f>
        <v/>
      </c>
      <c r="N52" s="1225"/>
      <c r="O52" s="1225"/>
      <c r="P52" s="1225"/>
      <c r="Q52" s="1225"/>
      <c r="R52" s="1225"/>
      <c r="S52" s="1225"/>
      <c r="T52" s="1225"/>
      <c r="U52" s="1225"/>
      <c r="V52" s="1225"/>
      <c r="W52" s="1226"/>
      <c r="X52" s="1227" t="s">
        <v>515</v>
      </c>
      <c r="Y52" s="1223"/>
      <c r="Z52" s="1224" t="str">
        <f>IF(ISBLANK(データ入力シート!N5),"",データ入力シート!N5)</f>
        <v/>
      </c>
      <c r="AA52" s="1225"/>
      <c r="AB52" s="1225"/>
      <c r="AC52" s="1225"/>
      <c r="AD52" s="1225"/>
      <c r="AE52" s="1225"/>
      <c r="AF52" s="1225"/>
      <c r="AG52" s="1225"/>
      <c r="AH52" s="1225"/>
      <c r="AI52" s="1225"/>
      <c r="AJ52" s="1225"/>
      <c r="AK52" s="1225"/>
      <c r="AL52" s="1225"/>
      <c r="AM52" s="477"/>
      <c r="AN52" s="432"/>
      <c r="AP52" s="484"/>
      <c r="AQ52" s="500"/>
      <c r="AR52" s="484"/>
      <c r="AS52" s="484"/>
      <c r="AT52" s="484"/>
      <c r="AU52" s="484"/>
      <c r="AV52" s="484"/>
      <c r="AW52" s="484"/>
      <c r="AX52" s="484"/>
      <c r="AY52" s="484"/>
    </row>
    <row r="53" spans="1:72" ht="36" customHeight="1">
      <c r="A53" s="432"/>
      <c r="B53" s="501"/>
      <c r="C53" s="501"/>
      <c r="D53" s="1228" t="s">
        <v>516</v>
      </c>
      <c r="E53" s="1229"/>
      <c r="F53" s="1229"/>
      <c r="G53" s="1229"/>
      <c r="H53" s="1229"/>
      <c r="I53" s="1229"/>
      <c r="J53" s="1230"/>
      <c r="K53" s="1182" t="s">
        <v>514</v>
      </c>
      <c r="L53" s="1223"/>
      <c r="M53" s="1230">
        <f>データ入力シート!F65</f>
        <v>0</v>
      </c>
      <c r="N53" s="1231"/>
      <c r="O53" s="1231"/>
      <c r="P53" s="1231"/>
      <c r="Q53" s="1231"/>
      <c r="R53" s="1231"/>
      <c r="S53" s="1231"/>
      <c r="T53" s="1231"/>
      <c r="U53" s="1231"/>
      <c r="V53" s="1231"/>
      <c r="W53" s="1228"/>
      <c r="X53" s="1227" t="s">
        <v>515</v>
      </c>
      <c r="Y53" s="1223"/>
      <c r="Z53" s="1230">
        <f>データ入力シート!M65</f>
        <v>0</v>
      </c>
      <c r="AA53" s="1231"/>
      <c r="AB53" s="1231"/>
      <c r="AC53" s="1231"/>
      <c r="AD53" s="1231"/>
      <c r="AE53" s="1231"/>
      <c r="AF53" s="1231"/>
      <c r="AG53" s="1231"/>
      <c r="AH53" s="1231"/>
      <c r="AI53" s="1231"/>
      <c r="AJ53" s="1231"/>
      <c r="AK53" s="1231"/>
      <c r="AL53" s="1231"/>
      <c r="AM53" s="501"/>
      <c r="AN53" s="453"/>
      <c r="AP53" s="484"/>
      <c r="AQ53" s="484"/>
      <c r="AR53" s="484"/>
      <c r="AS53" s="484"/>
      <c r="AT53" s="484"/>
      <c r="AU53" s="484"/>
      <c r="AV53" s="484"/>
      <c r="AW53" s="484"/>
      <c r="AX53" s="484"/>
      <c r="AY53" s="484"/>
    </row>
    <row r="54" spans="1:72" ht="18" customHeight="1">
      <c r="A54" s="432"/>
      <c r="B54" s="501"/>
      <c r="C54" s="501"/>
      <c r="D54" s="1232" t="s">
        <v>573</v>
      </c>
      <c r="E54" s="1233"/>
      <c r="F54" s="1233"/>
      <c r="G54" s="1233"/>
      <c r="H54" s="1233"/>
      <c r="I54" s="1233"/>
      <c r="J54" s="1234"/>
      <c r="K54" s="1235">
        <f>データ入力シート!L66</f>
        <v>0</v>
      </c>
      <c r="L54" s="1236"/>
      <c r="M54" s="1236"/>
      <c r="N54" s="1236"/>
      <c r="O54" s="1236"/>
      <c r="P54" s="1236"/>
      <c r="Q54" s="1236"/>
      <c r="R54" s="1236"/>
      <c r="S54" s="1236"/>
      <c r="T54" s="1236"/>
      <c r="U54" s="1236"/>
      <c r="V54" s="1236"/>
      <c r="W54" s="1236"/>
      <c r="X54" s="1236"/>
      <c r="Y54" s="1236"/>
      <c r="Z54" s="1236"/>
      <c r="AA54" s="1236"/>
      <c r="AB54" s="1236"/>
      <c r="AC54" s="1236"/>
      <c r="AD54" s="1236"/>
      <c r="AE54" s="1236"/>
      <c r="AF54" s="1236"/>
      <c r="AG54" s="1236"/>
      <c r="AH54" s="1236"/>
      <c r="AI54" s="1236"/>
      <c r="AJ54" s="1236"/>
      <c r="AK54" s="1236"/>
      <c r="AL54" s="1237"/>
      <c r="AM54" s="501"/>
      <c r="AN54" s="453"/>
      <c r="AP54" s="484"/>
      <c r="AQ54" s="484"/>
      <c r="AR54" s="484"/>
      <c r="AS54" s="484"/>
      <c r="AT54" s="484"/>
      <c r="AU54" s="484"/>
      <c r="AV54" s="484"/>
      <c r="AW54" s="484"/>
      <c r="AX54" s="484"/>
      <c r="AY54" s="484"/>
    </row>
    <row r="55" spans="1:72" ht="18" customHeight="1">
      <c r="A55" s="432"/>
      <c r="B55" s="501"/>
      <c r="C55" s="501"/>
      <c r="D55" s="1238" t="s">
        <v>517</v>
      </c>
      <c r="E55" s="1239"/>
      <c r="F55" s="1239"/>
      <c r="G55" s="1239"/>
      <c r="H55" s="1239"/>
      <c r="I55" s="1239"/>
      <c r="J55" s="1240"/>
      <c r="K55" s="1238"/>
      <c r="L55" s="1239"/>
      <c r="M55" s="1239"/>
      <c r="N55" s="1239"/>
      <c r="O55" s="1239"/>
      <c r="P55" s="1239"/>
      <c r="Q55" s="1239"/>
      <c r="R55" s="1239"/>
      <c r="S55" s="1239"/>
      <c r="T55" s="1239"/>
      <c r="U55" s="1239"/>
      <c r="V55" s="1239"/>
      <c r="W55" s="1239"/>
      <c r="X55" s="1239"/>
      <c r="Y55" s="1239"/>
      <c r="Z55" s="1239"/>
      <c r="AA55" s="1239"/>
      <c r="AB55" s="1239"/>
      <c r="AC55" s="1239"/>
      <c r="AD55" s="1239"/>
      <c r="AE55" s="1239"/>
      <c r="AF55" s="1239"/>
      <c r="AG55" s="1239"/>
      <c r="AH55" s="1239"/>
      <c r="AI55" s="1239"/>
      <c r="AJ55" s="1239"/>
      <c r="AK55" s="1239"/>
      <c r="AL55" s="1240"/>
      <c r="AM55" s="501"/>
      <c r="AN55" s="453"/>
    </row>
    <row r="56" spans="1:72" ht="25.5" customHeight="1">
      <c r="A56" s="432"/>
      <c r="B56" s="501"/>
      <c r="C56" s="501"/>
      <c r="D56" s="1235" t="s">
        <v>518</v>
      </c>
      <c r="E56" s="1236"/>
      <c r="F56" s="1236"/>
      <c r="G56" s="1236"/>
      <c r="H56" s="1236"/>
      <c r="I56" s="1236"/>
      <c r="J56" s="1237"/>
      <c r="K56" s="1244" t="str">
        <f>データ入力シート!$D$10&amp;データ入力シート!$D$11</f>
        <v>東京都</v>
      </c>
      <c r="L56" s="1245"/>
      <c r="M56" s="1245"/>
      <c r="N56" s="1245"/>
      <c r="O56" s="1245"/>
      <c r="P56" s="1245"/>
      <c r="Q56" s="1245"/>
      <c r="R56" s="1245"/>
      <c r="S56" s="1245"/>
      <c r="T56" s="1245"/>
      <c r="U56" s="1245"/>
      <c r="V56" s="1245"/>
      <c r="W56" s="1245"/>
      <c r="X56" s="1245"/>
      <c r="Y56" s="1245"/>
      <c r="Z56" s="1245"/>
      <c r="AA56" s="1245"/>
      <c r="AB56" s="1245"/>
      <c r="AC56" s="1245"/>
      <c r="AD56" s="1245"/>
      <c r="AE56" s="1245"/>
      <c r="AF56" s="1245"/>
      <c r="AG56" s="1245"/>
      <c r="AH56" s="1245"/>
      <c r="AI56" s="1245"/>
      <c r="AJ56" s="1245"/>
      <c r="AK56" s="1245"/>
      <c r="AL56" s="1246"/>
      <c r="AM56" s="501"/>
      <c r="AN56" s="453"/>
    </row>
    <row r="57" spans="1:72" ht="25.5" customHeight="1">
      <c r="A57" s="432"/>
      <c r="B57" s="501"/>
      <c r="C57" s="501"/>
      <c r="D57" s="1241"/>
      <c r="E57" s="1242"/>
      <c r="F57" s="1242"/>
      <c r="G57" s="1242"/>
      <c r="H57" s="1242"/>
      <c r="I57" s="1242"/>
      <c r="J57" s="1243"/>
      <c r="K57" s="1247" t="str">
        <f>IF(ISBLANK(データ入力シート!D12),"",データ入力シート!$D$12)</f>
        <v/>
      </c>
      <c r="L57" s="1248"/>
      <c r="M57" s="1248"/>
      <c r="N57" s="1248"/>
      <c r="O57" s="1248"/>
      <c r="P57" s="1248"/>
      <c r="Q57" s="1248"/>
      <c r="R57" s="1248"/>
      <c r="S57" s="1248"/>
      <c r="T57" s="1248"/>
      <c r="U57" s="1248"/>
      <c r="V57" s="1248"/>
      <c r="W57" s="1248"/>
      <c r="X57" s="1248"/>
      <c r="Y57" s="1248"/>
      <c r="Z57" s="1248"/>
      <c r="AA57" s="1248"/>
      <c r="AB57" s="1248"/>
      <c r="AC57" s="1248"/>
      <c r="AD57" s="1248"/>
      <c r="AE57" s="1248"/>
      <c r="AF57" s="1248"/>
      <c r="AG57" s="1248"/>
      <c r="AH57" s="1248"/>
      <c r="AI57" s="1248"/>
      <c r="AJ57" s="1248"/>
      <c r="AK57" s="1248"/>
      <c r="AL57" s="1249"/>
      <c r="AM57" s="501"/>
      <c r="AN57" s="453"/>
    </row>
    <row r="58" spans="1:72" ht="25.5" customHeight="1">
      <c r="A58" s="432"/>
      <c r="B58" s="501"/>
      <c r="C58" s="501"/>
      <c r="D58" s="1238"/>
      <c r="E58" s="1239"/>
      <c r="F58" s="1239"/>
      <c r="G58" s="1239"/>
      <c r="H58" s="1239"/>
      <c r="I58" s="1239"/>
      <c r="J58" s="1240"/>
      <c r="K58" s="1250"/>
      <c r="L58" s="1251"/>
      <c r="M58" s="1251"/>
      <c r="N58" s="1251"/>
      <c r="O58" s="1251"/>
      <c r="P58" s="1251"/>
      <c r="Q58" s="1251"/>
      <c r="R58" s="1251"/>
      <c r="S58" s="1251"/>
      <c r="T58" s="1251"/>
      <c r="U58" s="1251"/>
      <c r="V58" s="1251"/>
      <c r="W58" s="1251"/>
      <c r="X58" s="1251"/>
      <c r="Y58" s="1251"/>
      <c r="Z58" s="1251"/>
      <c r="AA58" s="1251"/>
      <c r="AB58" s="1251"/>
      <c r="AC58" s="1251"/>
      <c r="AD58" s="1251"/>
      <c r="AE58" s="1251"/>
      <c r="AF58" s="1251"/>
      <c r="AG58" s="1251"/>
      <c r="AH58" s="1251"/>
      <c r="AI58" s="1251"/>
      <c r="AJ58" s="1251"/>
      <c r="AK58" s="1251"/>
      <c r="AL58" s="1252"/>
      <c r="AM58" s="501"/>
      <c r="AN58" s="453"/>
    </row>
    <row r="59" spans="1:72" ht="36" customHeight="1">
      <c r="A59" s="432"/>
      <c r="B59" s="501"/>
      <c r="C59" s="501"/>
      <c r="D59" s="1228" t="s">
        <v>519</v>
      </c>
      <c r="E59" s="1229"/>
      <c r="F59" s="1229"/>
      <c r="G59" s="1229"/>
      <c r="H59" s="1229"/>
      <c r="I59" s="1229"/>
      <c r="J59" s="1230"/>
      <c r="K59" s="1254" t="str">
        <f>IF(ISBLANK(データ入力シート!D13),"",データ入力シート!$D$13)</f>
        <v/>
      </c>
      <c r="L59" s="1255"/>
      <c r="M59" s="1255"/>
      <c r="N59" s="1255"/>
      <c r="O59" s="1255"/>
      <c r="P59" s="1255"/>
      <c r="Q59" s="1255"/>
      <c r="R59" s="1255"/>
      <c r="S59" s="1255"/>
      <c r="T59" s="1255"/>
      <c r="U59" s="1255"/>
      <c r="V59" s="1255"/>
      <c r="W59" s="1255"/>
      <c r="X59" s="1255"/>
      <c r="Y59" s="1255"/>
      <c r="Z59" s="1255"/>
      <c r="AA59" s="1255"/>
      <c r="AB59" s="1255"/>
      <c r="AC59" s="1255"/>
      <c r="AD59" s="1255"/>
      <c r="AE59" s="1255"/>
      <c r="AF59" s="1255"/>
      <c r="AG59" s="1255"/>
      <c r="AH59" s="1255"/>
      <c r="AI59" s="1255"/>
      <c r="AJ59" s="1255"/>
      <c r="AK59" s="1255"/>
      <c r="AL59" s="1256"/>
      <c r="AM59" s="501"/>
      <c r="AN59" s="453"/>
    </row>
    <row r="60" spans="1:72" s="503" customFormat="1" ht="23.25" customHeight="1">
      <c r="A60" s="502"/>
      <c r="B60" s="502"/>
      <c r="C60" s="502"/>
      <c r="D60" s="502"/>
      <c r="E60" s="502"/>
      <c r="F60" s="502"/>
      <c r="G60" s="502"/>
      <c r="H60" s="502"/>
      <c r="I60" s="502"/>
      <c r="J60" s="502"/>
      <c r="K60" s="502"/>
      <c r="L60" s="502"/>
      <c r="M60" s="502"/>
      <c r="N60" s="502"/>
      <c r="O60" s="502"/>
      <c r="P60" s="502"/>
      <c r="Q60" s="502"/>
      <c r="R60" s="502"/>
      <c r="S60" s="502"/>
      <c r="T60" s="502"/>
      <c r="U60" s="502"/>
      <c r="V60" s="502"/>
      <c r="W60" s="502"/>
      <c r="X60" s="502"/>
      <c r="Y60" s="502"/>
      <c r="Z60" s="502"/>
      <c r="AA60" s="502"/>
      <c r="AB60" s="502"/>
      <c r="AC60" s="502"/>
      <c r="AD60" s="502"/>
      <c r="AE60" s="502"/>
      <c r="AF60" s="502"/>
      <c r="AG60" s="502"/>
      <c r="AH60" s="502"/>
      <c r="AI60" s="502"/>
      <c r="AJ60" s="502"/>
      <c r="AK60" s="502"/>
      <c r="AL60" s="502"/>
      <c r="AM60" s="502"/>
      <c r="AN60" s="502"/>
    </row>
    <row r="61" spans="1:72" ht="54.75" customHeight="1">
      <c r="A61" s="432"/>
      <c r="B61" s="432"/>
      <c r="C61" s="504"/>
      <c r="D61" s="1257" t="s">
        <v>520</v>
      </c>
      <c r="E61" s="1257"/>
      <c r="F61" s="1257"/>
      <c r="G61" s="1257"/>
      <c r="H61" s="1257"/>
      <c r="I61" s="1257"/>
      <c r="J61" s="1257"/>
      <c r="K61" s="1257"/>
      <c r="L61" s="1257"/>
      <c r="M61" s="1257"/>
      <c r="N61" s="1257"/>
      <c r="O61" s="1257"/>
      <c r="P61" s="1257"/>
      <c r="Q61" s="1257"/>
      <c r="R61" s="1257"/>
      <c r="S61" s="1257"/>
      <c r="T61" s="1257"/>
      <c r="U61" s="1257"/>
      <c r="V61" s="1257"/>
      <c r="W61" s="1257"/>
      <c r="X61" s="1257"/>
      <c r="Y61" s="1257"/>
      <c r="Z61" s="1257"/>
      <c r="AA61" s="1257"/>
      <c r="AB61" s="1257"/>
      <c r="AC61" s="1257"/>
      <c r="AD61" s="1257"/>
      <c r="AE61" s="1257"/>
      <c r="AF61" s="1257"/>
      <c r="AG61" s="1257"/>
      <c r="AH61" s="1257"/>
      <c r="AI61" s="1257"/>
      <c r="AJ61" s="1257"/>
      <c r="AK61" s="1257"/>
      <c r="AL61" s="1257"/>
      <c r="AM61" s="504"/>
      <c r="AN61" s="432"/>
    </row>
    <row r="62" spans="1:72" ht="15" customHeight="1">
      <c r="A62" s="432"/>
      <c r="B62" s="432"/>
      <c r="C62" s="432"/>
      <c r="D62" s="432"/>
      <c r="E62" s="432"/>
      <c r="F62" s="432"/>
      <c r="G62" s="432"/>
      <c r="H62" s="432"/>
      <c r="I62" s="432"/>
      <c r="J62" s="432"/>
      <c r="K62" s="432"/>
      <c r="L62" s="432"/>
      <c r="M62" s="432"/>
      <c r="N62" s="432"/>
      <c r="O62" s="432"/>
      <c r="P62" s="432"/>
      <c r="Q62" s="455"/>
      <c r="R62" s="432"/>
      <c r="S62" s="432"/>
      <c r="T62" s="432"/>
      <c r="U62" s="432"/>
      <c r="V62" s="432"/>
      <c r="W62" s="432"/>
      <c r="X62" s="432"/>
      <c r="Y62" s="432"/>
      <c r="Z62" s="432"/>
      <c r="AA62" s="432"/>
      <c r="AB62" s="432"/>
      <c r="AC62" s="432"/>
      <c r="AD62" s="432"/>
      <c r="AE62" s="441"/>
      <c r="AF62" s="441"/>
      <c r="AG62" s="432"/>
      <c r="AH62" s="432"/>
      <c r="AI62" s="432"/>
      <c r="AJ62" s="432"/>
      <c r="AK62" s="432"/>
      <c r="AL62" s="432"/>
      <c r="AM62" s="432"/>
      <c r="AN62" s="432"/>
    </row>
    <row r="63" spans="1:72" ht="7.5" customHeight="1">
      <c r="A63" s="432"/>
      <c r="B63" s="432"/>
      <c r="C63" s="432"/>
      <c r="D63" s="432"/>
      <c r="E63" s="432"/>
      <c r="F63" s="432"/>
      <c r="G63" s="432"/>
      <c r="H63" s="432"/>
      <c r="I63" s="432"/>
      <c r="J63" s="432"/>
      <c r="K63" s="432"/>
      <c r="L63" s="432"/>
      <c r="M63" s="432"/>
      <c r="N63" s="432"/>
      <c r="O63" s="432"/>
      <c r="P63" s="432"/>
      <c r="Q63" s="432"/>
      <c r="R63" s="432"/>
      <c r="S63" s="432"/>
      <c r="T63" s="432"/>
      <c r="U63" s="432"/>
      <c r="V63" s="432"/>
      <c r="W63" s="432"/>
      <c r="X63" s="432"/>
      <c r="Y63" s="432"/>
      <c r="Z63" s="432"/>
      <c r="AA63" s="432"/>
      <c r="AB63" s="432"/>
      <c r="AC63" s="432"/>
      <c r="AD63" s="432"/>
      <c r="AE63" s="441"/>
      <c r="AF63" s="441"/>
      <c r="AG63" s="432"/>
      <c r="AH63" s="432"/>
      <c r="AI63" s="432"/>
      <c r="AJ63" s="432"/>
      <c r="AK63" s="432"/>
      <c r="AL63" s="432"/>
      <c r="AM63" s="432"/>
      <c r="AN63" s="432"/>
    </row>
    <row r="64" spans="1:72" ht="17.25" customHeight="1">
      <c r="A64" s="432"/>
      <c r="B64" s="432"/>
      <c r="C64" s="432"/>
      <c r="D64" s="432"/>
      <c r="E64" s="432"/>
      <c r="F64" s="432"/>
      <c r="G64" s="432"/>
      <c r="H64" s="432"/>
      <c r="I64" s="432"/>
      <c r="J64" s="432"/>
      <c r="K64" s="432"/>
      <c r="L64" s="432"/>
      <c r="M64" s="432"/>
      <c r="N64" s="432"/>
      <c r="O64" s="432"/>
      <c r="P64" s="432"/>
      <c r="Q64" s="432"/>
      <c r="R64" s="432"/>
      <c r="S64" s="432"/>
      <c r="T64" s="432"/>
      <c r="U64" s="442"/>
      <c r="V64" s="432"/>
      <c r="W64" s="432"/>
      <c r="X64" s="432"/>
      <c r="Y64" s="432"/>
      <c r="Z64" s="432"/>
      <c r="AA64" s="432"/>
      <c r="AB64" s="432"/>
      <c r="AC64" s="432"/>
      <c r="AD64" s="432"/>
      <c r="AE64" s="432"/>
      <c r="AF64" s="432" t="s">
        <v>521</v>
      </c>
      <c r="AG64" s="432"/>
      <c r="AH64" s="441"/>
      <c r="AI64" s="441"/>
      <c r="AJ64" s="441"/>
      <c r="AK64" s="441"/>
      <c r="AL64" s="441"/>
      <c r="AM64" s="432"/>
      <c r="AN64" s="432"/>
      <c r="BS64" s="505"/>
      <c r="BT64" s="505"/>
    </row>
    <row r="65" spans="1:78" ht="14.25" customHeight="1">
      <c r="A65" s="432"/>
      <c r="B65" s="432"/>
      <c r="C65" s="432"/>
      <c r="D65" s="432"/>
      <c r="E65" s="432"/>
      <c r="F65" s="432"/>
      <c r="G65" s="432"/>
      <c r="H65" s="432"/>
      <c r="I65" s="432"/>
      <c r="J65" s="432"/>
      <c r="K65" s="432"/>
      <c r="L65" s="432"/>
      <c r="M65" s="432"/>
      <c r="N65" s="432"/>
      <c r="O65" s="432"/>
      <c r="P65" s="432"/>
      <c r="Q65" s="432"/>
      <c r="R65" s="432"/>
      <c r="S65" s="432"/>
      <c r="T65" s="432"/>
      <c r="U65" s="432"/>
      <c r="V65" s="432"/>
      <c r="W65" s="432"/>
      <c r="X65" s="432"/>
      <c r="Y65" s="432"/>
      <c r="Z65" s="432"/>
      <c r="AA65" s="432"/>
      <c r="AB65" s="432"/>
      <c r="AC65" s="432"/>
      <c r="AD65" s="432"/>
      <c r="AE65" s="441"/>
      <c r="AF65" s="441"/>
      <c r="AG65" s="432"/>
      <c r="AH65" s="432"/>
      <c r="AI65" s="432"/>
      <c r="AJ65" s="432"/>
      <c r="AK65" s="432"/>
      <c r="AL65" s="432"/>
      <c r="AM65" s="432"/>
      <c r="AN65" s="432"/>
      <c r="AO65" s="506"/>
      <c r="AP65" s="507"/>
      <c r="AQ65" s="507"/>
      <c r="AR65" s="507"/>
      <c r="AS65" s="507"/>
      <c r="AT65" s="507"/>
      <c r="AU65" s="507"/>
      <c r="AV65" s="507"/>
      <c r="AW65" s="507"/>
      <c r="AX65" s="507"/>
      <c r="AY65" s="507"/>
      <c r="AZ65" s="507"/>
      <c r="BA65" s="507"/>
      <c r="BB65" s="507"/>
      <c r="BC65" s="507"/>
      <c r="BD65" s="507"/>
      <c r="BE65" s="507"/>
      <c r="BF65" s="507"/>
      <c r="BG65" s="507"/>
      <c r="BH65" s="507"/>
      <c r="BI65" s="507"/>
      <c r="BJ65" s="507"/>
      <c r="BK65" s="507"/>
      <c r="BL65" s="507"/>
      <c r="BM65" s="507"/>
      <c r="BN65" s="507"/>
      <c r="BO65" s="507"/>
      <c r="BP65" s="507"/>
      <c r="BQ65" s="507"/>
      <c r="BR65" s="507"/>
      <c r="BS65" s="507"/>
      <c r="BT65" s="507"/>
      <c r="BU65" s="507"/>
      <c r="BV65" s="507"/>
      <c r="BW65" s="507"/>
      <c r="BX65" s="507"/>
      <c r="BY65" s="507"/>
      <c r="BZ65" s="507"/>
    </row>
    <row r="66" spans="1:78" ht="17.25" customHeight="1">
      <c r="B66" s="444"/>
      <c r="C66" s="1181" t="s">
        <v>494</v>
      </c>
      <c r="D66" s="1181"/>
      <c r="E66" s="1181"/>
      <c r="F66" s="1181"/>
      <c r="G66" s="1181"/>
      <c r="H66" s="1181"/>
      <c r="I66" s="1181"/>
      <c r="J66" s="1181"/>
      <c r="K66" s="1181"/>
      <c r="L66" s="1181"/>
      <c r="M66" s="1181"/>
      <c r="N66" s="1181"/>
      <c r="O66" s="1181"/>
      <c r="P66" s="1181"/>
      <c r="Q66" s="1181"/>
      <c r="R66" s="1181"/>
      <c r="S66" s="1181"/>
      <c r="T66" s="1181"/>
      <c r="U66" s="1181"/>
      <c r="V66" s="1181"/>
      <c r="W66" s="1181"/>
      <c r="X66" s="1181"/>
      <c r="Y66" s="1181"/>
      <c r="Z66" s="1181"/>
      <c r="AA66" s="1181"/>
      <c r="AB66" s="1181"/>
      <c r="AC66" s="1181"/>
      <c r="AD66" s="1181"/>
      <c r="AE66" s="1181"/>
      <c r="AF66" s="1181"/>
      <c r="AG66" s="1181"/>
      <c r="AH66" s="1181"/>
      <c r="AI66" s="1181"/>
      <c r="AJ66" s="1181"/>
      <c r="AK66" s="1181"/>
      <c r="AL66" s="1181"/>
      <c r="AM66" s="444"/>
      <c r="AN66" s="444"/>
      <c r="AO66" s="506"/>
      <c r="AP66" s="507"/>
      <c r="AQ66" s="507"/>
      <c r="AR66" s="507"/>
      <c r="AS66" s="507"/>
      <c r="AT66" s="507"/>
      <c r="AU66" s="507"/>
      <c r="AV66" s="507"/>
      <c r="AW66" s="507"/>
      <c r="AX66" s="507"/>
      <c r="AY66" s="507"/>
      <c r="AZ66" s="507"/>
      <c r="BA66" s="507"/>
      <c r="BB66" s="507"/>
      <c r="BC66" s="507"/>
      <c r="BD66" s="507"/>
      <c r="BE66" s="507"/>
      <c r="BF66" s="507"/>
      <c r="BG66" s="507"/>
      <c r="BH66" s="507"/>
      <c r="BI66" s="507"/>
      <c r="BJ66" s="507"/>
      <c r="BK66" s="507"/>
      <c r="BL66" s="507"/>
      <c r="BM66" s="507"/>
      <c r="BN66" s="507"/>
      <c r="BO66" s="507"/>
      <c r="BP66" s="507"/>
      <c r="BQ66" s="507"/>
      <c r="BR66" s="507"/>
      <c r="BS66" s="507"/>
      <c r="BT66" s="507"/>
      <c r="BU66" s="507"/>
      <c r="BV66" s="507"/>
      <c r="BW66" s="507"/>
      <c r="BX66" s="507"/>
      <c r="BY66" s="507"/>
      <c r="BZ66" s="507"/>
    </row>
    <row r="67" spans="1:78" ht="17.25" customHeight="1">
      <c r="A67" s="444"/>
      <c r="B67" s="444"/>
      <c r="C67" s="1181"/>
      <c r="D67" s="1181"/>
      <c r="E67" s="1181"/>
      <c r="F67" s="1181"/>
      <c r="G67" s="1181"/>
      <c r="H67" s="1181"/>
      <c r="I67" s="1181"/>
      <c r="J67" s="1181"/>
      <c r="K67" s="1181"/>
      <c r="L67" s="1181"/>
      <c r="M67" s="1181"/>
      <c r="N67" s="1181"/>
      <c r="O67" s="1181"/>
      <c r="P67" s="1181"/>
      <c r="Q67" s="1181"/>
      <c r="R67" s="1181"/>
      <c r="S67" s="1181"/>
      <c r="T67" s="1181"/>
      <c r="U67" s="1181"/>
      <c r="V67" s="1181"/>
      <c r="W67" s="1181"/>
      <c r="X67" s="1181"/>
      <c r="Y67" s="1181"/>
      <c r="Z67" s="1181"/>
      <c r="AA67" s="1181"/>
      <c r="AB67" s="1181"/>
      <c r="AC67" s="1181"/>
      <c r="AD67" s="1181"/>
      <c r="AE67" s="1181"/>
      <c r="AF67" s="1181"/>
      <c r="AG67" s="1181"/>
      <c r="AH67" s="1181"/>
      <c r="AI67" s="1181"/>
      <c r="AJ67" s="1181"/>
      <c r="AK67" s="1181"/>
      <c r="AL67" s="1181"/>
      <c r="AM67" s="444"/>
      <c r="AN67" s="444"/>
      <c r="AO67" s="508"/>
      <c r="AP67" s="509"/>
      <c r="AQ67" s="509"/>
      <c r="AR67" s="509"/>
      <c r="AS67" s="509"/>
      <c r="AT67" s="509"/>
      <c r="AU67" s="509"/>
      <c r="AV67" s="509"/>
      <c r="AW67" s="509"/>
      <c r="AX67" s="509"/>
      <c r="AY67" s="509"/>
      <c r="AZ67" s="509"/>
      <c r="BA67" s="509"/>
      <c r="BB67" s="509"/>
      <c r="BC67" s="509"/>
      <c r="BD67" s="509"/>
      <c r="BE67" s="509"/>
      <c r="BF67" s="509"/>
      <c r="BG67" s="509"/>
      <c r="BH67" s="509"/>
      <c r="BI67" s="509"/>
      <c r="BJ67" s="509"/>
      <c r="BK67" s="509"/>
      <c r="BL67" s="509"/>
      <c r="BM67" s="509"/>
      <c r="BN67" s="509"/>
      <c r="BO67" s="509"/>
      <c r="BP67" s="509"/>
      <c r="BQ67" s="509"/>
      <c r="BR67" s="509"/>
      <c r="BS67" s="509"/>
      <c r="BT67" s="509"/>
      <c r="BU67" s="509"/>
      <c r="BV67" s="509"/>
      <c r="BW67" s="509"/>
      <c r="BX67" s="509"/>
      <c r="BY67" s="509"/>
      <c r="BZ67" s="509"/>
    </row>
    <row r="68" spans="1:78" ht="14.25" customHeight="1">
      <c r="A68" s="445"/>
      <c r="B68" s="445"/>
      <c r="C68" s="445"/>
      <c r="D68" s="445"/>
      <c r="E68" s="445"/>
      <c r="F68" s="445"/>
      <c r="G68" s="445"/>
      <c r="H68" s="445"/>
      <c r="I68" s="445"/>
      <c r="J68" s="445"/>
      <c r="K68" s="445"/>
      <c r="L68" s="445"/>
      <c r="M68" s="445"/>
      <c r="N68" s="445"/>
      <c r="O68" s="445"/>
      <c r="P68" s="445"/>
      <c r="Q68" s="445"/>
      <c r="R68" s="445"/>
      <c r="S68" s="445"/>
      <c r="T68" s="445"/>
      <c r="U68" s="445"/>
      <c r="V68" s="445"/>
      <c r="W68" s="445"/>
      <c r="X68" s="445"/>
      <c r="Y68" s="445"/>
      <c r="Z68" s="445"/>
      <c r="AA68" s="445"/>
      <c r="AB68" s="445"/>
      <c r="AC68" s="445"/>
      <c r="AD68" s="445"/>
      <c r="AE68" s="445"/>
      <c r="AF68" s="445"/>
      <c r="AG68" s="445"/>
      <c r="AH68" s="445"/>
      <c r="AI68" s="445"/>
      <c r="AJ68" s="445"/>
      <c r="AK68" s="445"/>
      <c r="AL68" s="445"/>
      <c r="AM68" s="445"/>
      <c r="AN68" s="445"/>
      <c r="AP68" s="510"/>
      <c r="AQ68" s="510"/>
      <c r="AR68" s="510"/>
      <c r="AS68" s="511"/>
      <c r="AT68" s="511"/>
      <c r="AU68" s="511"/>
      <c r="AV68" s="512"/>
      <c r="AW68" s="512"/>
      <c r="AX68" s="512"/>
      <c r="AY68" s="512"/>
      <c r="AZ68" s="512"/>
      <c r="BA68" s="512"/>
      <c r="BB68" s="512"/>
      <c r="BC68" s="512"/>
      <c r="BD68" s="512"/>
      <c r="BE68" s="512"/>
      <c r="BF68" s="512"/>
      <c r="BG68" s="512"/>
      <c r="BH68" s="512"/>
      <c r="BI68" s="512"/>
      <c r="BJ68" s="512"/>
      <c r="BK68" s="512"/>
      <c r="BL68" s="512"/>
      <c r="BM68" s="511"/>
      <c r="BN68" s="511"/>
      <c r="BO68" s="511"/>
      <c r="BP68" s="511"/>
      <c r="BQ68" s="511"/>
      <c r="BR68" s="511"/>
      <c r="BS68" s="511"/>
      <c r="BT68" s="511"/>
      <c r="BU68" s="511"/>
      <c r="BV68" s="511"/>
      <c r="BW68" s="511"/>
      <c r="BX68" s="511"/>
      <c r="BY68" s="511"/>
      <c r="BZ68" s="511"/>
    </row>
    <row r="69" spans="1:78" ht="14.25" customHeight="1">
      <c r="A69" s="432"/>
      <c r="B69" s="446"/>
      <c r="C69" s="446"/>
      <c r="D69" s="446"/>
      <c r="E69" s="432"/>
      <c r="F69" s="432"/>
      <c r="G69" s="432"/>
      <c r="H69" s="447"/>
      <c r="I69" s="447"/>
      <c r="J69" s="447"/>
      <c r="K69" s="447"/>
      <c r="L69" s="447"/>
      <c r="M69" s="447"/>
      <c r="N69" s="447"/>
      <c r="O69" s="447"/>
      <c r="P69" s="447"/>
      <c r="Q69" s="447"/>
      <c r="R69" s="447"/>
      <c r="S69" s="447"/>
      <c r="T69" s="447"/>
      <c r="U69" s="447"/>
      <c r="V69" s="447"/>
      <c r="W69" s="447"/>
      <c r="X69" s="447"/>
      <c r="Y69" s="432"/>
      <c r="Z69" s="432"/>
      <c r="AA69" s="432"/>
      <c r="AB69" s="432"/>
      <c r="AC69" s="432"/>
      <c r="AD69" s="432"/>
      <c r="AE69" s="432"/>
      <c r="AF69" s="432"/>
      <c r="AG69" s="432"/>
      <c r="AH69" s="432"/>
      <c r="AI69" s="432"/>
      <c r="AJ69" s="432"/>
      <c r="AK69" s="432"/>
      <c r="AL69" s="432"/>
      <c r="AM69" s="432"/>
      <c r="AN69" s="432"/>
      <c r="AP69" s="511"/>
      <c r="AQ69" s="511"/>
      <c r="AR69" s="511"/>
      <c r="AS69" s="511"/>
      <c r="AT69" s="511"/>
      <c r="AU69" s="511"/>
      <c r="AV69" s="511"/>
      <c r="AW69" s="511"/>
      <c r="AX69" s="511"/>
      <c r="AY69" s="511"/>
      <c r="AZ69" s="511"/>
      <c r="BA69" s="511"/>
      <c r="BB69" s="511"/>
      <c r="BC69" s="511"/>
      <c r="BD69" s="511"/>
      <c r="BE69" s="511"/>
      <c r="BF69" s="511"/>
      <c r="BG69" s="511"/>
      <c r="BH69" s="511"/>
      <c r="BI69" s="511"/>
      <c r="BJ69" s="511"/>
      <c r="BK69" s="511"/>
      <c r="BL69" s="511"/>
      <c r="BM69" s="513"/>
      <c r="BN69" s="514"/>
      <c r="BO69" s="515"/>
      <c r="BP69" s="515"/>
      <c r="BQ69" s="515"/>
      <c r="BR69" s="516"/>
      <c r="BS69" s="517"/>
      <c r="BT69" s="517"/>
      <c r="BU69" s="517"/>
      <c r="BV69" s="517"/>
      <c r="BW69" s="515"/>
      <c r="BX69" s="518"/>
      <c r="BY69" s="511"/>
      <c r="BZ69" s="511"/>
    </row>
    <row r="70" spans="1:78" ht="17.25" customHeight="1">
      <c r="A70" s="432"/>
      <c r="B70" s="432"/>
      <c r="C70" s="432"/>
      <c r="D70" s="432"/>
      <c r="E70" s="1182" t="s">
        <v>495</v>
      </c>
      <c r="F70" s="1183"/>
      <c r="G70" s="1183"/>
      <c r="H70" s="1183"/>
      <c r="I70" s="1183"/>
      <c r="J70" s="1183"/>
      <c r="K70" s="1183"/>
      <c r="L70" s="1183"/>
      <c r="M70" s="1183"/>
      <c r="N70" s="1183"/>
      <c r="O70" s="1184" t="s">
        <v>525</v>
      </c>
      <c r="P70" s="1184"/>
      <c r="Q70" s="1184"/>
      <c r="R70" s="1184"/>
      <c r="S70" s="1184"/>
      <c r="T70" s="1184"/>
      <c r="U70" s="1184"/>
      <c r="V70" s="1184"/>
      <c r="W70" s="1184"/>
      <c r="X70" s="1184"/>
      <c r="Y70" s="448"/>
      <c r="Z70" s="519"/>
      <c r="AA70" s="477"/>
      <c r="AB70" s="477"/>
      <c r="AC70" s="477"/>
      <c r="AD70" s="450" t="s">
        <v>496</v>
      </c>
      <c r="AE70" s="451"/>
      <c r="AF70" s="451"/>
      <c r="AG70" s="451"/>
      <c r="AH70" s="451"/>
      <c r="AI70" s="477"/>
      <c r="AJ70" s="477"/>
      <c r="AK70" s="477"/>
      <c r="AL70" s="520"/>
      <c r="AM70" s="453"/>
      <c r="AN70" s="432"/>
      <c r="AP70" s="521"/>
      <c r="AQ70" s="511"/>
      <c r="AR70" s="511"/>
      <c r="AS70" s="511"/>
      <c r="AT70" s="511"/>
      <c r="AU70" s="511"/>
      <c r="AV70" s="511"/>
      <c r="AW70" s="511"/>
      <c r="AX70" s="511"/>
      <c r="AY70" s="511"/>
      <c r="AZ70" s="511"/>
      <c r="BA70" s="511"/>
      <c r="BB70" s="511"/>
      <c r="BC70" s="511"/>
      <c r="BD70" s="511"/>
      <c r="BE70" s="511"/>
      <c r="BF70" s="511"/>
      <c r="BG70" s="511"/>
      <c r="BH70" s="511"/>
      <c r="BI70" s="511"/>
      <c r="BJ70" s="511"/>
      <c r="BK70" s="511"/>
      <c r="BL70" s="511"/>
      <c r="BM70" s="510"/>
      <c r="BN70" s="510"/>
      <c r="BO70" s="511"/>
      <c r="BP70" s="510"/>
      <c r="BQ70" s="522"/>
      <c r="BR70" s="516"/>
      <c r="BS70" s="517"/>
      <c r="BT70" s="517"/>
      <c r="BU70" s="517"/>
      <c r="BV70" s="517"/>
      <c r="BW70" s="511"/>
      <c r="BX70" s="511"/>
      <c r="BY70" s="511"/>
      <c r="BZ70" s="511"/>
    </row>
    <row r="71" spans="1:78" ht="17.25" customHeight="1">
      <c r="A71" s="432"/>
      <c r="B71" s="523"/>
      <c r="C71" s="432"/>
      <c r="D71" s="432"/>
      <c r="E71" s="1183"/>
      <c r="F71" s="1183"/>
      <c r="G71" s="1183"/>
      <c r="H71" s="1183"/>
      <c r="I71" s="1183"/>
      <c r="J71" s="1183"/>
      <c r="K71" s="1183"/>
      <c r="L71" s="1183"/>
      <c r="M71" s="1183"/>
      <c r="N71" s="1183"/>
      <c r="O71" s="1184"/>
      <c r="P71" s="1184"/>
      <c r="Q71" s="1184"/>
      <c r="R71" s="1184"/>
      <c r="S71" s="1184"/>
      <c r="T71" s="1184"/>
      <c r="U71" s="1184"/>
      <c r="V71" s="1184"/>
      <c r="W71" s="1184"/>
      <c r="X71" s="1184"/>
      <c r="Y71" s="455"/>
      <c r="Z71" s="524"/>
      <c r="AA71" s="453"/>
      <c r="AB71" s="524"/>
      <c r="AC71" s="450"/>
      <c r="AD71" s="450"/>
      <c r="AE71" s="450"/>
      <c r="AF71" s="450"/>
      <c r="AG71" s="450"/>
      <c r="AH71" s="450"/>
      <c r="AI71" s="453"/>
      <c r="AJ71" s="453"/>
      <c r="AK71" s="453"/>
      <c r="AL71" s="453"/>
      <c r="AM71" s="453"/>
      <c r="AN71" s="432"/>
      <c r="AP71" s="511"/>
      <c r="AQ71" s="521"/>
      <c r="AR71" s="521"/>
      <c r="AS71" s="511"/>
      <c r="AT71" s="521"/>
      <c r="AU71" s="521"/>
      <c r="AV71" s="521"/>
      <c r="AW71" s="521"/>
      <c r="AX71" s="521"/>
      <c r="AY71" s="521"/>
      <c r="AZ71" s="521"/>
      <c r="BA71" s="521"/>
      <c r="BB71" s="521"/>
      <c r="BC71" s="511"/>
      <c r="BD71" s="511"/>
      <c r="BE71" s="511"/>
      <c r="BF71" s="511"/>
      <c r="BG71" s="511"/>
      <c r="BH71" s="511"/>
      <c r="BI71" s="511"/>
      <c r="BJ71" s="511"/>
      <c r="BK71" s="511"/>
      <c r="BL71" s="511"/>
      <c r="BM71" s="511"/>
      <c r="BN71" s="511"/>
      <c r="BO71" s="511"/>
      <c r="BP71" s="511"/>
      <c r="BQ71" s="522"/>
      <c r="BR71" s="517"/>
      <c r="BS71" s="517"/>
      <c r="BT71" s="517"/>
      <c r="BU71" s="517"/>
      <c r="BV71" s="517"/>
      <c r="BW71" s="511"/>
      <c r="BX71" s="511"/>
      <c r="BY71" s="511"/>
      <c r="BZ71" s="511"/>
    </row>
    <row r="72" spans="1:78" ht="17.25" customHeight="1">
      <c r="A72" s="432"/>
      <c r="B72" s="432"/>
      <c r="C72" s="523"/>
      <c r="D72" s="523"/>
      <c r="E72" s="1194" t="s">
        <v>498</v>
      </c>
      <c r="F72" s="1195"/>
      <c r="G72" s="1195"/>
      <c r="H72" s="1195"/>
      <c r="I72" s="1195"/>
      <c r="J72" s="1195"/>
      <c r="K72" s="1195"/>
      <c r="L72" s="1195"/>
      <c r="M72" s="1195"/>
      <c r="N72" s="1195"/>
      <c r="O72" s="1184"/>
      <c r="P72" s="1184"/>
      <c r="Q72" s="1184"/>
      <c r="R72" s="1184"/>
      <c r="S72" s="1184"/>
      <c r="T72" s="1184"/>
      <c r="U72" s="1184"/>
      <c r="V72" s="1184"/>
      <c r="W72" s="1184"/>
      <c r="X72" s="1184"/>
      <c r="Y72" s="432"/>
      <c r="Z72" s="453"/>
      <c r="AA72" s="453"/>
      <c r="AB72" s="453"/>
      <c r="AC72" s="450"/>
      <c r="AD72" s="450"/>
      <c r="AE72" s="450"/>
      <c r="AF72" s="450"/>
      <c r="AG72" s="450"/>
      <c r="AH72" s="450"/>
      <c r="AI72" s="453"/>
      <c r="AJ72" s="453"/>
      <c r="AK72" s="453"/>
      <c r="AL72" s="453"/>
      <c r="AM72" s="453"/>
      <c r="AN72" s="432"/>
      <c r="AP72" s="525"/>
      <c r="AQ72" s="526"/>
      <c r="AR72" s="527"/>
      <c r="AS72" s="521"/>
      <c r="AT72" s="521"/>
      <c r="AU72" s="521"/>
      <c r="AV72" s="521"/>
      <c r="AW72" s="521"/>
      <c r="AX72" s="521"/>
      <c r="AY72" s="521"/>
      <c r="AZ72" s="521"/>
      <c r="BA72" s="521"/>
      <c r="BB72" s="521"/>
      <c r="BC72" s="511"/>
      <c r="BD72" s="511"/>
      <c r="BE72" s="511"/>
      <c r="BF72" s="511"/>
      <c r="BG72" s="511"/>
      <c r="BH72" s="511"/>
      <c r="BI72" s="511"/>
      <c r="BJ72" s="511"/>
      <c r="BK72" s="511"/>
      <c r="BL72" s="511"/>
      <c r="BM72" s="514"/>
      <c r="BN72" s="514"/>
      <c r="BO72" s="514"/>
      <c r="BP72" s="528"/>
      <c r="BQ72" s="522"/>
      <c r="BR72" s="517"/>
      <c r="BS72" s="517"/>
      <c r="BT72" s="517"/>
      <c r="BU72" s="517"/>
      <c r="BV72" s="517"/>
      <c r="BW72" s="528"/>
      <c r="BX72" s="529"/>
      <c r="BY72" s="529"/>
      <c r="BZ72" s="511"/>
    </row>
    <row r="73" spans="1:78" s="434" customFormat="1" ht="17.25" customHeight="1">
      <c r="A73" s="432"/>
      <c r="B73" s="456"/>
      <c r="C73" s="457"/>
      <c r="D73" s="530"/>
      <c r="E73" s="1195"/>
      <c r="F73" s="1195"/>
      <c r="G73" s="1195"/>
      <c r="H73" s="1195"/>
      <c r="I73" s="1195"/>
      <c r="J73" s="1195"/>
      <c r="K73" s="1195"/>
      <c r="L73" s="1195"/>
      <c r="M73" s="1195"/>
      <c r="N73" s="1195"/>
      <c r="O73" s="1184"/>
      <c r="P73" s="1184"/>
      <c r="Q73" s="1184"/>
      <c r="R73" s="1184"/>
      <c r="S73" s="1184"/>
      <c r="T73" s="1184"/>
      <c r="U73" s="1184"/>
      <c r="V73" s="1184"/>
      <c r="W73" s="1184"/>
      <c r="X73" s="1184"/>
      <c r="Y73" s="459"/>
      <c r="Z73" s="519"/>
      <c r="AA73" s="519"/>
      <c r="AB73" s="355"/>
      <c r="AC73" s="450"/>
      <c r="AD73" s="450"/>
      <c r="AE73" s="450"/>
      <c r="AF73" s="450"/>
      <c r="AG73" s="450"/>
      <c r="AH73" s="450"/>
      <c r="AI73" s="355"/>
      <c r="AJ73" s="355"/>
      <c r="AK73" s="355"/>
      <c r="AL73" s="531"/>
      <c r="AM73" s="531"/>
      <c r="AN73" s="432"/>
      <c r="AP73" s="511"/>
      <c r="AQ73" s="511"/>
      <c r="AR73" s="511"/>
      <c r="AS73" s="511"/>
      <c r="AT73" s="511"/>
      <c r="AU73" s="511"/>
      <c r="AV73" s="511"/>
      <c r="AW73" s="511"/>
      <c r="AX73" s="511"/>
      <c r="AY73" s="511"/>
      <c r="AZ73" s="511"/>
      <c r="BA73" s="511"/>
      <c r="BB73" s="511"/>
      <c r="BC73" s="511"/>
      <c r="BD73" s="511"/>
      <c r="BE73" s="511"/>
      <c r="BF73" s="511"/>
      <c r="BG73" s="511"/>
      <c r="BH73" s="511"/>
      <c r="BI73" s="511"/>
      <c r="BJ73" s="511"/>
      <c r="BK73" s="511"/>
      <c r="BL73" s="511"/>
      <c r="BM73" s="511"/>
      <c r="BN73" s="511"/>
      <c r="BO73" s="511"/>
      <c r="BP73" s="511"/>
      <c r="BQ73" s="522"/>
      <c r="BR73" s="517"/>
      <c r="BS73" s="517"/>
      <c r="BT73" s="517"/>
      <c r="BU73" s="517"/>
      <c r="BV73" s="517"/>
      <c r="BW73" s="511"/>
      <c r="BX73" s="511"/>
      <c r="BY73" s="511"/>
      <c r="BZ73" s="511"/>
    </row>
    <row r="74" spans="1:78" ht="17.25" customHeight="1">
      <c r="A74" s="432"/>
      <c r="B74" s="432"/>
      <c r="C74" s="432"/>
      <c r="D74" s="432"/>
      <c r="E74" s="1182" t="s">
        <v>499</v>
      </c>
      <c r="F74" s="1182"/>
      <c r="G74" s="1182"/>
      <c r="H74" s="1182"/>
      <c r="I74" s="1182"/>
      <c r="J74" s="1182"/>
      <c r="K74" s="1182"/>
      <c r="L74" s="1182"/>
      <c r="M74" s="1182"/>
      <c r="N74" s="1182"/>
      <c r="O74" s="1184"/>
      <c r="P74" s="1184"/>
      <c r="Q74" s="1184"/>
      <c r="R74" s="1184"/>
      <c r="S74" s="1184"/>
      <c r="T74" s="1184"/>
      <c r="U74" s="1184"/>
      <c r="V74" s="1184"/>
      <c r="W74" s="1184"/>
      <c r="X74" s="1184"/>
      <c r="Y74" s="432"/>
      <c r="Z74" s="453"/>
      <c r="AA74" s="453"/>
      <c r="AB74" s="453"/>
      <c r="AC74" s="450"/>
      <c r="AD74" s="450"/>
      <c r="AE74" s="450"/>
      <c r="AF74" s="450"/>
      <c r="AG74" s="450"/>
      <c r="AH74" s="450"/>
      <c r="AI74" s="453"/>
      <c r="AJ74" s="453"/>
      <c r="AK74" s="453"/>
      <c r="AL74" s="453"/>
      <c r="AM74" s="453"/>
      <c r="AN74" s="432"/>
      <c r="AP74" s="511"/>
      <c r="AQ74" s="532"/>
      <c r="AR74" s="528"/>
      <c r="AS74" s="511"/>
      <c r="AT74" s="511"/>
      <c r="AU74" s="511"/>
      <c r="AV74" s="511"/>
      <c r="AW74" s="511"/>
      <c r="AX74" s="511"/>
      <c r="AY74" s="511"/>
      <c r="AZ74" s="511"/>
      <c r="BA74" s="511"/>
      <c r="BB74" s="511"/>
      <c r="BC74" s="511"/>
      <c r="BD74" s="511"/>
      <c r="BE74" s="511"/>
      <c r="BF74" s="511"/>
      <c r="BG74" s="511"/>
      <c r="BH74" s="511"/>
      <c r="BI74" s="511"/>
      <c r="BJ74" s="511"/>
      <c r="BK74" s="511"/>
      <c r="BL74" s="511"/>
      <c r="BM74" s="532"/>
      <c r="BN74" s="532"/>
      <c r="BO74" s="532"/>
      <c r="BP74" s="532"/>
      <c r="BQ74" s="522"/>
      <c r="BR74" s="517"/>
      <c r="BS74" s="517"/>
      <c r="BT74" s="517"/>
      <c r="BU74" s="517"/>
      <c r="BV74" s="517"/>
      <c r="BW74" s="532"/>
      <c r="BX74" s="511"/>
      <c r="BY74" s="511"/>
      <c r="BZ74" s="511"/>
    </row>
    <row r="75" spans="1:78" ht="17.25" customHeight="1">
      <c r="A75" s="432"/>
      <c r="B75" s="453"/>
      <c r="C75" s="463"/>
      <c r="D75" s="460"/>
      <c r="E75" s="1182"/>
      <c r="F75" s="1182"/>
      <c r="G75" s="1182"/>
      <c r="H75" s="1182"/>
      <c r="I75" s="1182"/>
      <c r="J75" s="1182"/>
      <c r="K75" s="1182"/>
      <c r="L75" s="1182"/>
      <c r="M75" s="1182"/>
      <c r="N75" s="1182"/>
      <c r="O75" s="1184"/>
      <c r="P75" s="1184"/>
      <c r="Q75" s="1184"/>
      <c r="R75" s="1184"/>
      <c r="S75" s="1184"/>
      <c r="T75" s="1184"/>
      <c r="U75" s="1184"/>
      <c r="V75" s="1184"/>
      <c r="W75" s="1184"/>
      <c r="X75" s="1184"/>
      <c r="Y75" s="463"/>
      <c r="Z75" s="462"/>
      <c r="AA75" s="462"/>
      <c r="AB75" s="462"/>
      <c r="AC75" s="450"/>
      <c r="AD75" s="450"/>
      <c r="AE75" s="450"/>
      <c r="AF75" s="450"/>
      <c r="AG75" s="450"/>
      <c r="AH75" s="450"/>
      <c r="AI75" s="462"/>
      <c r="AJ75" s="462"/>
      <c r="AK75" s="462"/>
      <c r="AL75" s="453"/>
      <c r="AM75" s="453"/>
      <c r="AN75" s="432"/>
      <c r="AP75" s="511"/>
      <c r="AQ75" s="511"/>
      <c r="AR75" s="532"/>
      <c r="AS75" s="532"/>
      <c r="AT75" s="532"/>
      <c r="AU75" s="532"/>
      <c r="AV75" s="532"/>
      <c r="AW75" s="532"/>
      <c r="AX75" s="532"/>
      <c r="AY75" s="532"/>
      <c r="AZ75" s="532"/>
      <c r="BA75" s="532"/>
      <c r="BB75" s="532"/>
      <c r="BC75" s="532"/>
      <c r="BD75" s="532"/>
      <c r="BE75" s="532"/>
      <c r="BF75" s="532"/>
      <c r="BG75" s="532"/>
      <c r="BH75" s="532"/>
      <c r="BI75" s="532"/>
      <c r="BJ75" s="532"/>
      <c r="BK75" s="532"/>
      <c r="BL75" s="532"/>
      <c r="BM75" s="532"/>
      <c r="BN75" s="532"/>
      <c r="BO75" s="532"/>
      <c r="BP75" s="532"/>
      <c r="BQ75" s="532"/>
      <c r="BR75" s="517"/>
      <c r="BS75" s="517"/>
      <c r="BT75" s="517"/>
      <c r="BU75" s="517"/>
      <c r="BV75" s="517"/>
      <c r="BW75" s="532"/>
      <c r="BX75" s="511"/>
      <c r="BY75" s="511"/>
      <c r="BZ75" s="511"/>
    </row>
    <row r="76" spans="1:78" ht="17.25" customHeight="1">
      <c r="A76" s="432"/>
      <c r="B76" s="432"/>
      <c r="C76" s="432"/>
      <c r="D76" s="463"/>
      <c r="E76" s="1196" t="s">
        <v>500</v>
      </c>
      <c r="F76" s="1196"/>
      <c r="G76" s="1196"/>
      <c r="H76" s="1196"/>
      <c r="I76" s="1196"/>
      <c r="J76" s="1196"/>
      <c r="K76" s="1196"/>
      <c r="L76" s="1196"/>
      <c r="M76" s="1196"/>
      <c r="N76" s="1196"/>
      <c r="O76" s="1184"/>
      <c r="P76" s="1184"/>
      <c r="Q76" s="1184"/>
      <c r="R76" s="1184"/>
      <c r="S76" s="1184"/>
      <c r="T76" s="1184"/>
      <c r="U76" s="1184"/>
      <c r="V76" s="1184"/>
      <c r="W76" s="1184"/>
      <c r="X76" s="1184"/>
      <c r="Y76" s="463"/>
      <c r="Z76" s="462"/>
      <c r="AA76" s="462"/>
      <c r="AB76" s="462"/>
      <c r="AC76" s="450"/>
      <c r="AD76" s="450"/>
      <c r="AE76" s="450"/>
      <c r="AF76" s="450"/>
      <c r="AG76" s="450"/>
      <c r="AH76" s="450"/>
      <c r="AI76" s="462"/>
      <c r="AJ76" s="462"/>
      <c r="AK76" s="462"/>
      <c r="AL76" s="453"/>
      <c r="AM76" s="453"/>
      <c r="AN76" s="432"/>
      <c r="AP76" s="511"/>
      <c r="AQ76" s="511"/>
      <c r="AR76" s="511"/>
      <c r="AS76" s="532"/>
      <c r="AT76" s="532"/>
      <c r="AU76" s="532"/>
      <c r="AV76" s="532"/>
      <c r="AW76" s="532"/>
      <c r="AX76" s="532"/>
      <c r="AY76" s="532"/>
      <c r="AZ76" s="532"/>
      <c r="BA76" s="532"/>
      <c r="BB76" s="532"/>
      <c r="BC76" s="532"/>
      <c r="BD76" s="532"/>
      <c r="BE76" s="532"/>
      <c r="BF76" s="532"/>
      <c r="BG76" s="532"/>
      <c r="BH76" s="532"/>
      <c r="BI76" s="532"/>
      <c r="BJ76" s="532"/>
      <c r="BK76" s="532"/>
      <c r="BL76" s="532"/>
      <c r="BM76" s="511"/>
      <c r="BN76" s="511"/>
      <c r="BO76" s="511"/>
      <c r="BP76" s="511"/>
      <c r="BQ76" s="511"/>
      <c r="BR76" s="517"/>
      <c r="BS76" s="517"/>
      <c r="BT76" s="517"/>
      <c r="BU76" s="517"/>
      <c r="BV76" s="517"/>
      <c r="BW76" s="511"/>
      <c r="BX76" s="511"/>
      <c r="BY76" s="511"/>
      <c r="BZ76" s="511"/>
    </row>
    <row r="77" spans="1:78" ht="17.25" customHeight="1">
      <c r="A77" s="432"/>
      <c r="B77" s="432"/>
      <c r="C77" s="432"/>
      <c r="D77" s="432"/>
      <c r="E77" s="1196"/>
      <c r="F77" s="1196"/>
      <c r="G77" s="1196"/>
      <c r="H77" s="1196"/>
      <c r="I77" s="1196"/>
      <c r="J77" s="1196"/>
      <c r="K77" s="1196"/>
      <c r="L77" s="1196"/>
      <c r="M77" s="1196"/>
      <c r="N77" s="1196"/>
      <c r="O77" s="1184"/>
      <c r="P77" s="1184"/>
      <c r="Q77" s="1184"/>
      <c r="R77" s="1184"/>
      <c r="S77" s="1184"/>
      <c r="T77" s="1184"/>
      <c r="U77" s="1184"/>
      <c r="V77" s="1184"/>
      <c r="W77" s="1184"/>
      <c r="X77" s="1184"/>
      <c r="Y77" s="432"/>
      <c r="Z77" s="453"/>
      <c r="AA77" s="453"/>
      <c r="AB77" s="453"/>
      <c r="AC77" s="450"/>
      <c r="AD77" s="450"/>
      <c r="AE77" s="450"/>
      <c r="AF77" s="450"/>
      <c r="AG77" s="450"/>
      <c r="AH77" s="450"/>
      <c r="AI77" s="453"/>
      <c r="AJ77" s="453"/>
      <c r="AK77" s="453"/>
      <c r="AL77" s="453"/>
      <c r="AM77" s="453"/>
      <c r="AN77" s="432"/>
      <c r="AP77" s="533"/>
      <c r="AQ77" s="533"/>
      <c r="AR77" s="533"/>
      <c r="AS77" s="533"/>
      <c r="AT77" s="533"/>
      <c r="AU77" s="533"/>
      <c r="AV77" s="533"/>
      <c r="AW77" s="533"/>
      <c r="AX77" s="533"/>
      <c r="AY77" s="533"/>
      <c r="AZ77" s="533"/>
      <c r="BA77" s="533"/>
      <c r="BB77" s="533"/>
      <c r="BC77" s="534"/>
      <c r="BD77" s="534"/>
      <c r="BE77" s="534"/>
      <c r="BF77" s="534"/>
      <c r="BG77" s="534"/>
      <c r="BH77" s="534"/>
      <c r="BI77" s="534"/>
      <c r="BJ77" s="534"/>
      <c r="BK77" s="534"/>
      <c r="BL77" s="534"/>
      <c r="BM77" s="535"/>
      <c r="BN77" s="535"/>
      <c r="BO77" s="535"/>
      <c r="BP77" s="535"/>
      <c r="BQ77" s="535"/>
      <c r="BR77" s="535"/>
      <c r="BS77" s="535"/>
      <c r="BT77" s="536"/>
      <c r="BU77" s="536"/>
      <c r="BV77" s="537"/>
      <c r="BW77" s="538"/>
      <c r="BX77" s="538"/>
      <c r="BY77" s="538"/>
      <c r="BZ77" s="511"/>
    </row>
    <row r="78" spans="1:78" ht="17.25" customHeight="1">
      <c r="A78" s="432"/>
      <c r="B78" s="464"/>
      <c r="C78" s="464"/>
      <c r="D78" s="464"/>
      <c r="E78" s="1201" t="s">
        <v>501</v>
      </c>
      <c r="F78" s="1201"/>
      <c r="G78" s="1201"/>
      <c r="H78" s="1201"/>
      <c r="I78" s="1201"/>
      <c r="J78" s="1201"/>
      <c r="K78" s="1201"/>
      <c r="L78" s="1201"/>
      <c r="M78" s="1201"/>
      <c r="N78" s="1201"/>
      <c r="O78" s="1202" t="str">
        <f>IF(ISBLANK(データ入力シート!F65),"無","有")</f>
        <v>無</v>
      </c>
      <c r="P78" s="1202"/>
      <c r="Q78" s="1202"/>
      <c r="R78" s="1202"/>
      <c r="S78" s="1202"/>
      <c r="T78" s="1202"/>
      <c r="U78" s="1202"/>
      <c r="V78" s="1202"/>
      <c r="W78" s="1202"/>
      <c r="X78" s="1202"/>
      <c r="Y78" s="465"/>
      <c r="Z78" s="465"/>
      <c r="AA78" s="465"/>
      <c r="AB78" s="465"/>
      <c r="AC78" s="465"/>
      <c r="AD78" s="465"/>
      <c r="AE78" s="465"/>
      <c r="AF78" s="466"/>
      <c r="AG78" s="466"/>
      <c r="AH78" s="467"/>
      <c r="AI78" s="468"/>
      <c r="AJ78" s="468"/>
      <c r="AK78" s="468"/>
      <c r="AL78" s="468"/>
      <c r="AM78" s="468"/>
      <c r="AN78" s="453"/>
      <c r="AP78" s="533"/>
      <c r="AQ78" s="539"/>
      <c r="AR78" s="539"/>
      <c r="AS78" s="533"/>
      <c r="AT78" s="533"/>
      <c r="AU78" s="533"/>
      <c r="AV78" s="533"/>
      <c r="AW78" s="533"/>
      <c r="AX78" s="533"/>
      <c r="AY78" s="533"/>
      <c r="AZ78" s="533"/>
      <c r="BA78" s="533"/>
      <c r="BB78" s="533"/>
      <c r="BC78" s="534"/>
      <c r="BD78" s="534"/>
      <c r="BE78" s="534"/>
      <c r="BF78" s="534"/>
      <c r="BG78" s="534"/>
      <c r="BH78" s="534"/>
      <c r="BI78" s="534"/>
      <c r="BJ78" s="534"/>
      <c r="BK78" s="534"/>
      <c r="BL78" s="534"/>
      <c r="BM78" s="538"/>
      <c r="BN78" s="538"/>
      <c r="BO78" s="538"/>
      <c r="BP78" s="538"/>
      <c r="BQ78" s="538"/>
      <c r="BR78" s="538"/>
      <c r="BS78" s="538"/>
      <c r="BT78" s="540"/>
      <c r="BU78" s="540"/>
      <c r="BV78" s="540"/>
      <c r="BW78" s="540"/>
      <c r="BX78" s="540"/>
      <c r="BY78" s="540"/>
      <c r="BZ78" s="511"/>
    </row>
    <row r="79" spans="1:78" ht="17.25" customHeight="1">
      <c r="A79" s="432"/>
      <c r="B79" s="464"/>
      <c r="C79" s="469"/>
      <c r="D79" s="469"/>
      <c r="E79" s="1201"/>
      <c r="F79" s="1201"/>
      <c r="G79" s="1201"/>
      <c r="H79" s="1201"/>
      <c r="I79" s="1201"/>
      <c r="J79" s="1201"/>
      <c r="K79" s="1201"/>
      <c r="L79" s="1201"/>
      <c r="M79" s="1201"/>
      <c r="N79" s="1201"/>
      <c r="O79" s="1202"/>
      <c r="P79" s="1202"/>
      <c r="Q79" s="1202"/>
      <c r="R79" s="1202"/>
      <c r="S79" s="1202"/>
      <c r="T79" s="1202"/>
      <c r="U79" s="1202"/>
      <c r="V79" s="1202"/>
      <c r="W79" s="1202"/>
      <c r="X79" s="1202"/>
      <c r="Y79" s="468"/>
      <c r="Z79" s="468"/>
      <c r="AA79" s="468"/>
      <c r="AB79" s="468"/>
      <c r="AC79" s="468"/>
      <c r="AD79" s="468"/>
      <c r="AE79" s="468"/>
      <c r="AF79" s="470"/>
      <c r="AG79" s="470"/>
      <c r="AH79" s="470"/>
      <c r="AI79" s="470"/>
      <c r="AJ79" s="470"/>
      <c r="AK79" s="470"/>
      <c r="AL79" s="470"/>
      <c r="AM79" s="470"/>
      <c r="AN79" s="453"/>
      <c r="AP79" s="539"/>
      <c r="AQ79" s="539"/>
      <c r="AR79" s="539"/>
      <c r="AS79" s="539"/>
      <c r="AT79" s="539"/>
      <c r="AU79" s="541"/>
      <c r="AV79" s="542"/>
      <c r="AW79" s="542"/>
      <c r="AX79" s="542"/>
      <c r="AY79" s="542"/>
      <c r="AZ79" s="542"/>
      <c r="BA79" s="542"/>
      <c r="BB79" s="542"/>
      <c r="BC79" s="542"/>
      <c r="BD79" s="542"/>
      <c r="BE79" s="542"/>
      <c r="BF79" s="542"/>
      <c r="BG79" s="541"/>
      <c r="BH79" s="542"/>
      <c r="BI79" s="542"/>
      <c r="BJ79" s="542"/>
      <c r="BK79" s="542"/>
      <c r="BL79" s="542"/>
      <c r="BM79" s="542"/>
      <c r="BN79" s="542"/>
      <c r="BO79" s="542"/>
      <c r="BP79" s="542"/>
      <c r="BQ79" s="542"/>
      <c r="BR79" s="542"/>
      <c r="BS79" s="543"/>
      <c r="BT79" s="544"/>
      <c r="BU79" s="544"/>
      <c r="BV79" s="544"/>
      <c r="BW79" s="544"/>
      <c r="BX79" s="544"/>
      <c r="BY79" s="544"/>
      <c r="BZ79" s="511"/>
    </row>
    <row r="80" spans="1:78" ht="18.75" customHeight="1">
      <c r="A80" s="432"/>
      <c r="B80" s="469"/>
      <c r="C80" s="469"/>
      <c r="D80" s="469"/>
      <c r="E80" s="469"/>
      <c r="F80" s="469"/>
      <c r="G80" s="471"/>
      <c r="H80" s="472"/>
      <c r="I80" s="472"/>
      <c r="J80" s="472"/>
      <c r="K80" s="472"/>
      <c r="L80" s="472"/>
      <c r="M80" s="472"/>
      <c r="N80" s="472"/>
      <c r="O80" s="472"/>
      <c r="P80" s="472"/>
      <c r="Q80" s="472"/>
      <c r="R80" s="472"/>
      <c r="S80" s="471"/>
      <c r="T80" s="472"/>
      <c r="U80" s="472"/>
      <c r="V80" s="472"/>
      <c r="W80" s="472"/>
      <c r="X80" s="472"/>
      <c r="Y80" s="472"/>
      <c r="Z80" s="472"/>
      <c r="AA80" s="472"/>
      <c r="AB80" s="472"/>
      <c r="AC80" s="472"/>
      <c r="AD80" s="472"/>
      <c r="AE80" s="473"/>
      <c r="AF80" s="474"/>
      <c r="AG80" s="474"/>
      <c r="AH80" s="474"/>
      <c r="AI80" s="474"/>
      <c r="AJ80" s="474"/>
      <c r="AK80" s="474"/>
      <c r="AL80" s="474"/>
      <c r="AM80" s="474"/>
      <c r="AN80" s="453"/>
      <c r="AP80" s="539"/>
      <c r="AQ80" s="539"/>
      <c r="AR80" s="539"/>
      <c r="AS80" s="539"/>
      <c r="AT80" s="539"/>
      <c r="AU80" s="542"/>
      <c r="AV80" s="542"/>
      <c r="AW80" s="542"/>
      <c r="AX80" s="542"/>
      <c r="AY80" s="542"/>
      <c r="AZ80" s="542"/>
      <c r="BA80" s="542"/>
      <c r="BB80" s="542"/>
      <c r="BC80" s="542"/>
      <c r="BD80" s="542"/>
      <c r="BE80" s="542"/>
      <c r="BF80" s="542"/>
      <c r="BG80" s="542"/>
      <c r="BH80" s="542"/>
      <c r="BI80" s="542"/>
      <c r="BJ80" s="542"/>
      <c r="BK80" s="542"/>
      <c r="BL80" s="542"/>
      <c r="BM80" s="542"/>
      <c r="BN80" s="513"/>
      <c r="BO80" s="514"/>
      <c r="BP80" s="515"/>
      <c r="BQ80" s="515"/>
      <c r="BR80" s="515"/>
      <c r="BS80" s="517"/>
      <c r="BT80" s="515"/>
      <c r="BU80" s="515"/>
      <c r="BV80" s="518"/>
      <c r="BW80" s="515"/>
      <c r="BX80" s="515"/>
      <c r="BY80" s="518"/>
      <c r="BZ80" s="511"/>
    </row>
    <row r="81" spans="1:78" ht="15.75" customHeight="1">
      <c r="A81" s="432"/>
      <c r="B81" s="469"/>
      <c r="C81" s="469"/>
      <c r="D81" s="469"/>
      <c r="E81" s="469"/>
      <c r="F81" s="469"/>
      <c r="G81" s="472"/>
      <c r="H81" s="472"/>
      <c r="I81" s="472"/>
      <c r="J81" s="472"/>
      <c r="K81" s="472"/>
      <c r="L81" s="472"/>
      <c r="M81" s="472"/>
      <c r="N81" s="472"/>
      <c r="O81" s="472"/>
      <c r="P81" s="472"/>
      <c r="Q81" s="472"/>
      <c r="R81" s="472"/>
      <c r="S81" s="472"/>
      <c r="T81" s="472"/>
      <c r="U81" s="472"/>
      <c r="V81" s="472"/>
      <c r="W81" s="472"/>
      <c r="X81" s="472"/>
      <c r="Y81" s="472"/>
      <c r="Z81" s="1197">
        <v>44903</v>
      </c>
      <c r="AA81" s="1197"/>
      <c r="AB81" s="1197"/>
      <c r="AC81" s="1197"/>
      <c r="AD81" s="1197"/>
      <c r="AE81" s="1197"/>
      <c r="AF81" s="1197"/>
      <c r="AG81" s="1197"/>
      <c r="AH81" s="1197"/>
      <c r="AI81" s="1197"/>
      <c r="AJ81" s="1197"/>
      <c r="AK81" s="432"/>
      <c r="AL81" s="449"/>
      <c r="AM81" s="452"/>
      <c r="AN81" s="453"/>
      <c r="AP81" s="545"/>
      <c r="AQ81" s="545"/>
      <c r="AR81" s="545"/>
      <c r="AS81" s="545"/>
      <c r="AT81" s="545"/>
      <c r="AU81" s="515"/>
      <c r="AV81" s="546"/>
      <c r="AW81" s="546"/>
      <c r="AX81" s="546"/>
      <c r="AY81" s="546"/>
      <c r="AZ81" s="546"/>
      <c r="BA81" s="546"/>
      <c r="BB81" s="546"/>
      <c r="BC81" s="546"/>
      <c r="BD81" s="546"/>
      <c r="BE81" s="546"/>
      <c r="BF81" s="546"/>
      <c r="BG81" s="515"/>
      <c r="BH81" s="546"/>
      <c r="BI81" s="546"/>
      <c r="BJ81" s="546"/>
      <c r="BK81" s="546"/>
      <c r="BL81" s="546"/>
      <c r="BM81" s="546"/>
      <c r="BN81" s="546"/>
      <c r="BO81" s="546"/>
      <c r="BP81" s="546"/>
      <c r="BQ81" s="546"/>
      <c r="BR81" s="546"/>
      <c r="BS81" s="544"/>
      <c r="BT81" s="544"/>
      <c r="BU81" s="544"/>
      <c r="BV81" s="544"/>
      <c r="BW81" s="544"/>
      <c r="BX81" s="544"/>
      <c r="BY81" s="544"/>
      <c r="BZ81" s="511"/>
    </row>
    <row r="82" spans="1:78" ht="6.75" customHeight="1">
      <c r="A82" s="432"/>
      <c r="B82" s="476"/>
      <c r="C82" s="476"/>
      <c r="D82" s="476"/>
      <c r="E82" s="476"/>
      <c r="F82" s="476"/>
      <c r="G82" s="477"/>
      <c r="H82" s="478"/>
      <c r="I82" s="478"/>
      <c r="J82" s="478"/>
      <c r="K82" s="478"/>
      <c r="L82" s="478"/>
      <c r="M82" s="478"/>
      <c r="N82" s="478"/>
      <c r="O82" s="478"/>
      <c r="P82" s="478"/>
      <c r="Q82" s="478"/>
      <c r="R82" s="478"/>
      <c r="S82" s="477"/>
      <c r="T82" s="478"/>
      <c r="U82" s="478"/>
      <c r="V82" s="478"/>
      <c r="W82" s="478"/>
      <c r="X82" s="478"/>
      <c r="Y82" s="478"/>
      <c r="Z82" s="478"/>
      <c r="AA82" s="478"/>
      <c r="AB82" s="478"/>
      <c r="AC82" s="478"/>
      <c r="AD82" s="478"/>
      <c r="AE82" s="474"/>
      <c r="AF82" s="474"/>
      <c r="AG82" s="474"/>
      <c r="AH82" s="474"/>
      <c r="AI82" s="474"/>
      <c r="AJ82" s="474"/>
      <c r="AK82" s="474"/>
      <c r="AL82" s="474"/>
      <c r="AM82" s="474"/>
      <c r="AN82" s="453"/>
      <c r="AP82" s="538"/>
      <c r="AQ82" s="521"/>
      <c r="AR82" s="511"/>
      <c r="AS82" s="511"/>
      <c r="AT82" s="511"/>
      <c r="AU82" s="511"/>
      <c r="AV82" s="511"/>
      <c r="AW82" s="511"/>
      <c r="AX82" s="511"/>
      <c r="AY82" s="511"/>
      <c r="AZ82" s="511"/>
      <c r="BA82" s="511"/>
      <c r="BB82" s="511"/>
      <c r="BC82" s="511"/>
      <c r="BD82" s="511"/>
      <c r="BE82" s="538"/>
      <c r="BF82" s="538"/>
      <c r="BG82" s="511"/>
      <c r="BH82" s="538"/>
      <c r="BI82" s="538"/>
      <c r="BJ82" s="538"/>
      <c r="BK82" s="538"/>
      <c r="BL82" s="538"/>
      <c r="BM82" s="538"/>
      <c r="BN82" s="538"/>
      <c r="BO82" s="538"/>
      <c r="BP82" s="538"/>
      <c r="BQ82" s="538"/>
      <c r="BR82" s="538"/>
      <c r="BS82" s="538"/>
      <c r="BT82" s="538"/>
      <c r="BU82" s="538"/>
      <c r="BV82" s="538"/>
      <c r="BW82" s="538"/>
      <c r="BX82" s="538"/>
      <c r="BY82" s="538"/>
      <c r="BZ82" s="511"/>
    </row>
    <row r="83" spans="1:78" ht="19.5" customHeight="1">
      <c r="A83" s="432"/>
      <c r="B83" s="468"/>
      <c r="C83" s="547"/>
      <c r="D83" s="547" t="s">
        <v>502</v>
      </c>
      <c r="E83" s="432"/>
      <c r="F83" s="432"/>
      <c r="G83" s="432"/>
      <c r="H83" s="432"/>
      <c r="I83" s="432"/>
      <c r="J83" s="432"/>
      <c r="K83" s="432"/>
      <c r="L83" s="432"/>
      <c r="M83" s="432"/>
      <c r="N83" s="432"/>
      <c r="O83" s="432"/>
      <c r="P83" s="432"/>
      <c r="Q83" s="468"/>
      <c r="R83" s="468"/>
      <c r="S83" s="432"/>
      <c r="T83" s="468"/>
      <c r="U83" s="468"/>
      <c r="V83" s="468"/>
      <c r="W83" s="468"/>
      <c r="X83" s="1203"/>
      <c r="Y83" s="1203"/>
      <c r="Z83" s="1203"/>
      <c r="AA83" s="468"/>
      <c r="AB83" s="468"/>
      <c r="AC83" s="468"/>
      <c r="AD83" s="468"/>
      <c r="AE83" s="468"/>
      <c r="AF83" s="468"/>
      <c r="AG83" s="468"/>
      <c r="AH83" s="468"/>
      <c r="AI83" s="468"/>
      <c r="AJ83" s="468"/>
      <c r="AK83" s="468"/>
      <c r="AL83" s="468"/>
      <c r="AM83" s="468"/>
      <c r="AN83" s="432"/>
      <c r="AP83" s="517"/>
      <c r="AQ83" s="517"/>
      <c r="AR83" s="517"/>
      <c r="AS83" s="517"/>
      <c r="AT83" s="517"/>
      <c r="AU83" s="517"/>
      <c r="AV83" s="517"/>
      <c r="AW83" s="517"/>
      <c r="AX83" s="548"/>
      <c r="AY83" s="548"/>
      <c r="AZ83" s="548"/>
      <c r="BA83" s="548"/>
      <c r="BB83" s="548"/>
      <c r="BC83" s="548"/>
      <c r="BD83" s="548"/>
      <c r="BE83" s="548"/>
      <c r="BF83" s="548"/>
      <c r="BG83" s="548"/>
      <c r="BH83" s="536"/>
      <c r="BI83" s="536"/>
      <c r="BJ83" s="536"/>
      <c r="BK83" s="536"/>
      <c r="BL83" s="536"/>
      <c r="BM83" s="511"/>
      <c r="BN83" s="548"/>
      <c r="BO83" s="548"/>
      <c r="BP83" s="548"/>
      <c r="BQ83" s="548"/>
      <c r="BR83" s="548"/>
      <c r="BS83" s="548"/>
      <c r="BT83" s="548"/>
      <c r="BU83" s="548"/>
      <c r="BV83" s="549"/>
      <c r="BW83" s="550"/>
      <c r="BX83" s="548"/>
      <c r="BY83" s="548"/>
      <c r="BZ83" s="511"/>
    </row>
    <row r="84" spans="1:78" ht="28.5" customHeight="1" thickBot="1">
      <c r="A84" s="432"/>
      <c r="B84" s="451"/>
      <c r="C84" s="451"/>
      <c r="D84" s="451"/>
      <c r="E84" s="451"/>
      <c r="F84" s="451"/>
      <c r="G84" s="451"/>
      <c r="H84" s="451"/>
      <c r="I84" s="451"/>
      <c r="J84" s="480"/>
      <c r="K84" s="480"/>
      <c r="L84" s="480"/>
      <c r="M84" s="480"/>
      <c r="N84" s="480"/>
      <c r="O84" s="480"/>
      <c r="P84" s="480"/>
      <c r="Q84" s="480"/>
      <c r="R84" s="480"/>
      <c r="S84" s="1253" t="s">
        <v>503</v>
      </c>
      <c r="T84" s="1253"/>
      <c r="U84" s="1253"/>
      <c r="V84" s="1253"/>
      <c r="W84" s="466"/>
      <c r="X84" s="1264" t="str">
        <f>データ入力シート!F5&amp;" "&amp;データ入力シート!N5</f>
        <v xml:space="preserve"> </v>
      </c>
      <c r="Y84" s="1264"/>
      <c r="Z84" s="1264"/>
      <c r="AA84" s="1264"/>
      <c r="AB84" s="1264"/>
      <c r="AC84" s="1264"/>
      <c r="AD84" s="1264"/>
      <c r="AE84" s="1264"/>
      <c r="AF84" s="1264"/>
      <c r="AG84" s="1264"/>
      <c r="AH84" s="481" t="s">
        <v>504</v>
      </c>
      <c r="AI84" s="482"/>
      <c r="AJ84" s="482"/>
      <c r="AK84" s="482"/>
      <c r="AL84" s="480"/>
      <c r="AM84" s="480"/>
      <c r="AN84" s="453"/>
      <c r="AP84" s="517"/>
      <c r="AQ84" s="517"/>
      <c r="AR84" s="517"/>
      <c r="AS84" s="517"/>
      <c r="AT84" s="517"/>
      <c r="AU84" s="517"/>
      <c r="AV84" s="517"/>
      <c r="AW84" s="517"/>
      <c r="AX84" s="551"/>
      <c r="AY84" s="551"/>
      <c r="AZ84" s="551"/>
      <c r="BA84" s="551"/>
      <c r="BB84" s="551"/>
      <c r="BC84" s="551"/>
      <c r="BD84" s="551"/>
      <c r="BE84" s="551"/>
      <c r="BF84" s="551"/>
      <c r="BG84" s="551"/>
      <c r="BH84" s="551"/>
      <c r="BI84" s="551"/>
      <c r="BJ84" s="551"/>
      <c r="BK84" s="551"/>
      <c r="BL84" s="551"/>
      <c r="BM84" s="552"/>
      <c r="BN84" s="552"/>
      <c r="BO84" s="552"/>
      <c r="BP84" s="552"/>
      <c r="BQ84" s="552"/>
      <c r="BR84" s="552"/>
      <c r="BS84" s="552"/>
      <c r="BT84" s="552"/>
      <c r="BU84" s="552"/>
      <c r="BV84" s="552"/>
      <c r="BW84" s="551"/>
      <c r="BX84" s="551"/>
      <c r="BY84" s="551"/>
      <c r="BZ84" s="511"/>
    </row>
    <row r="85" spans="1:78" ht="32.25" customHeight="1">
      <c r="A85" s="432"/>
      <c r="B85" s="451"/>
      <c r="C85" s="451"/>
      <c r="D85" s="451"/>
      <c r="E85" s="451"/>
      <c r="F85" s="451"/>
      <c r="G85" s="451"/>
      <c r="H85" s="451"/>
      <c r="I85" s="451"/>
      <c r="J85" s="483"/>
      <c r="K85" s="483"/>
      <c r="L85" s="483"/>
      <c r="M85" s="483"/>
      <c r="N85" s="483"/>
      <c r="O85" s="483"/>
      <c r="P85" s="483"/>
      <c r="Q85" s="483"/>
      <c r="R85" s="483"/>
      <c r="S85" s="483"/>
      <c r="T85" s="483"/>
      <c r="U85" s="483"/>
      <c r="V85" s="483"/>
      <c r="W85" s="483"/>
      <c r="X85" s="1199" t="s">
        <v>522</v>
      </c>
      <c r="Y85" s="1199"/>
      <c r="Z85" s="1199"/>
      <c r="AA85" s="1199"/>
      <c r="AB85" s="1199"/>
      <c r="AC85" s="1199"/>
      <c r="AD85" s="1199"/>
      <c r="AE85" s="1199"/>
      <c r="AF85" s="1199"/>
      <c r="AG85" s="1199"/>
      <c r="AH85" s="1199"/>
      <c r="AI85" s="483"/>
      <c r="AJ85" s="483"/>
      <c r="AK85" s="483"/>
      <c r="AL85" s="483"/>
      <c r="AM85" s="483"/>
      <c r="AN85" s="453"/>
      <c r="AP85" s="553"/>
      <c r="AQ85" s="553"/>
      <c r="AR85" s="553"/>
      <c r="AS85" s="553"/>
      <c r="AT85" s="553"/>
      <c r="AU85" s="553"/>
      <c r="AV85" s="553"/>
      <c r="AW85" s="553"/>
      <c r="AX85" s="554"/>
      <c r="AY85" s="554"/>
      <c r="AZ85" s="554"/>
      <c r="BA85" s="554"/>
      <c r="BB85" s="554"/>
      <c r="BC85" s="554"/>
      <c r="BD85" s="554"/>
      <c r="BE85" s="554"/>
      <c r="BF85" s="554"/>
      <c r="BG85" s="554"/>
      <c r="BH85" s="554"/>
      <c r="BI85" s="554"/>
      <c r="BJ85" s="554"/>
      <c r="BK85" s="554"/>
      <c r="BL85" s="554"/>
      <c r="BM85" s="552"/>
      <c r="BN85" s="552"/>
      <c r="BO85" s="552"/>
      <c r="BP85" s="552"/>
      <c r="BQ85" s="552"/>
      <c r="BR85" s="552"/>
      <c r="BS85" s="552"/>
      <c r="BT85" s="552"/>
      <c r="BU85" s="552"/>
      <c r="BV85" s="552"/>
      <c r="BW85" s="554"/>
      <c r="BX85" s="554"/>
      <c r="BY85" s="554"/>
      <c r="BZ85" s="511"/>
    </row>
    <row r="86" spans="1:78" ht="8.25" customHeight="1">
      <c r="A86" s="432"/>
      <c r="B86" s="488"/>
      <c r="C86" s="488"/>
      <c r="D86" s="488"/>
      <c r="E86" s="488"/>
      <c r="F86" s="489"/>
      <c r="G86" s="489"/>
      <c r="H86" s="489"/>
      <c r="I86" s="489"/>
      <c r="J86" s="456"/>
      <c r="K86" s="456"/>
      <c r="L86" s="490"/>
      <c r="M86" s="491"/>
      <c r="N86" s="491"/>
      <c r="O86" s="492"/>
      <c r="P86" s="492"/>
      <c r="Q86" s="453"/>
      <c r="R86" s="453"/>
      <c r="S86" s="493"/>
      <c r="T86" s="492"/>
      <c r="U86" s="494"/>
      <c r="V86" s="492"/>
      <c r="W86" s="492"/>
      <c r="X86" s="492"/>
      <c r="Y86" s="492"/>
      <c r="Z86" s="492"/>
      <c r="AA86" s="492"/>
      <c r="AB86" s="492"/>
      <c r="AC86" s="492"/>
      <c r="AD86" s="492"/>
      <c r="AE86" s="495"/>
      <c r="AF86" s="495"/>
      <c r="AG86" s="495"/>
      <c r="AH86" s="495"/>
      <c r="AI86" s="495"/>
      <c r="AJ86" s="495"/>
      <c r="AK86" s="495"/>
      <c r="AL86" s="495"/>
      <c r="AM86" s="495"/>
      <c r="AN86" s="453"/>
      <c r="AO86" s="511"/>
      <c r="AP86" s="555"/>
      <c r="AQ86" s="555"/>
      <c r="AR86" s="555"/>
      <c r="AS86" s="555"/>
      <c r="AT86" s="555"/>
      <c r="AU86" s="555"/>
      <c r="AV86" s="555"/>
      <c r="AW86" s="555"/>
      <c r="AX86" s="555"/>
      <c r="AY86" s="555"/>
      <c r="AZ86" s="555"/>
      <c r="BA86" s="555"/>
      <c r="BB86" s="555"/>
      <c r="BC86" s="555"/>
      <c r="BD86" s="555"/>
      <c r="BE86" s="555"/>
      <c r="BF86" s="555"/>
      <c r="BG86" s="555"/>
      <c r="BH86" s="555"/>
      <c r="BI86" s="555"/>
      <c r="BJ86" s="555"/>
      <c r="BK86" s="555"/>
      <c r="BL86" s="555"/>
      <c r="BM86" s="555"/>
      <c r="BN86" s="555"/>
      <c r="BO86" s="555"/>
      <c r="BP86" s="555"/>
      <c r="BQ86" s="555"/>
      <c r="BR86" s="555"/>
      <c r="BS86" s="555"/>
      <c r="BT86" s="555"/>
      <c r="BU86" s="555"/>
      <c r="BV86" s="555"/>
      <c r="BW86" s="555"/>
      <c r="BX86" s="555"/>
      <c r="BY86" s="555"/>
      <c r="BZ86" s="511"/>
    </row>
    <row r="87" spans="1:78" ht="64.5" customHeight="1">
      <c r="A87" s="432"/>
      <c r="B87" s="488"/>
      <c r="C87" s="488"/>
      <c r="D87" s="488"/>
      <c r="E87" s="1204" t="s">
        <v>571</v>
      </c>
      <c r="F87" s="1204"/>
      <c r="G87" s="1204"/>
      <c r="H87" s="1204"/>
      <c r="I87" s="1204"/>
      <c r="J87" s="1204"/>
      <c r="K87" s="1204"/>
      <c r="L87" s="1204"/>
      <c r="M87" s="1204"/>
      <c r="N87" s="1204"/>
      <c r="O87" s="1204"/>
      <c r="P87" s="1204"/>
      <c r="Q87" s="1204"/>
      <c r="R87" s="1204"/>
      <c r="S87" s="1204"/>
      <c r="T87" s="1204"/>
      <c r="U87" s="1204"/>
      <c r="V87" s="1204"/>
      <c r="W87" s="1204"/>
      <c r="X87" s="1204"/>
      <c r="Y87" s="1204"/>
      <c r="Z87" s="1204"/>
      <c r="AA87" s="1204"/>
      <c r="AB87" s="1204"/>
      <c r="AC87" s="1204"/>
      <c r="AD87" s="1204"/>
      <c r="AE87" s="1204"/>
      <c r="AF87" s="1204"/>
      <c r="AG87" s="1204"/>
      <c r="AH87" s="1204"/>
      <c r="AI87" s="1204"/>
      <c r="AJ87" s="1204"/>
      <c r="AK87" s="1204"/>
      <c r="AL87" s="1204"/>
      <c r="AM87" s="495"/>
      <c r="AN87" s="453"/>
      <c r="AP87" s="556"/>
      <c r="AQ87" s="556"/>
      <c r="AR87" s="556"/>
      <c r="AS87" s="556"/>
      <c r="AT87" s="557"/>
      <c r="AU87" s="557"/>
      <c r="AV87" s="557"/>
      <c r="AW87" s="557"/>
      <c r="AX87" s="525"/>
      <c r="AY87" s="558"/>
      <c r="AZ87" s="511"/>
      <c r="BA87" s="559"/>
      <c r="BB87" s="560"/>
      <c r="BC87" s="560"/>
      <c r="BD87" s="561"/>
      <c r="BE87" s="561"/>
      <c r="BF87" s="511"/>
      <c r="BG87" s="561"/>
      <c r="BH87" s="511"/>
      <c r="BI87" s="561"/>
      <c r="BJ87" s="562"/>
      <c r="BK87" s="561"/>
      <c r="BL87" s="561"/>
      <c r="BM87" s="561"/>
      <c r="BN87" s="561"/>
      <c r="BO87" s="561"/>
      <c r="BP87" s="561"/>
      <c r="BQ87" s="561"/>
      <c r="BR87" s="561"/>
      <c r="BS87" s="561"/>
      <c r="BT87" s="563"/>
      <c r="BU87" s="563"/>
      <c r="BV87" s="563"/>
      <c r="BW87" s="563"/>
      <c r="BX87" s="563"/>
      <c r="BY87" s="563"/>
      <c r="BZ87" s="511"/>
    </row>
    <row r="88" spans="1:78" ht="33" customHeight="1">
      <c r="A88" s="432"/>
      <c r="B88" s="488"/>
      <c r="C88" s="488"/>
      <c r="D88" s="564" t="s">
        <v>523</v>
      </c>
      <c r="E88" s="488"/>
      <c r="F88" s="489"/>
      <c r="G88" s="489"/>
      <c r="H88" s="489"/>
      <c r="I88" s="489"/>
      <c r="J88" s="456"/>
      <c r="K88" s="565"/>
      <c r="L88" s="453"/>
      <c r="M88" s="490"/>
      <c r="N88" s="491"/>
      <c r="O88" s="491"/>
      <c r="P88" s="492"/>
      <c r="Q88" s="492"/>
      <c r="R88" s="453"/>
      <c r="S88" s="492"/>
      <c r="T88" s="453"/>
      <c r="U88" s="492"/>
      <c r="V88" s="493"/>
      <c r="W88" s="492"/>
      <c r="X88" s="492"/>
      <c r="Y88" s="492"/>
      <c r="Z88" s="492"/>
      <c r="AA88" s="492"/>
      <c r="AB88" s="492"/>
      <c r="AC88" s="492"/>
      <c r="AD88" s="492"/>
      <c r="AE88" s="492"/>
      <c r="AF88" s="495"/>
      <c r="AG88" s="495"/>
      <c r="AH88" s="495"/>
      <c r="AI88" s="495"/>
      <c r="AJ88" s="495"/>
      <c r="AK88" s="495"/>
      <c r="AL88" s="495"/>
      <c r="AM88" s="495"/>
      <c r="AN88" s="453"/>
      <c r="AP88" s="556"/>
      <c r="AQ88" s="556"/>
      <c r="AR88" s="566"/>
      <c r="AS88" s="556"/>
      <c r="AT88" s="556"/>
      <c r="AU88" s="556"/>
      <c r="AV88" s="556"/>
      <c r="AW88" s="556"/>
      <c r="AX88" s="556"/>
      <c r="AY88" s="567"/>
      <c r="AZ88" s="567"/>
      <c r="BA88" s="567"/>
      <c r="BB88" s="567"/>
      <c r="BC88" s="567"/>
      <c r="BD88" s="567"/>
      <c r="BE88" s="567"/>
      <c r="BF88" s="567"/>
      <c r="BG88" s="567"/>
      <c r="BH88" s="567"/>
      <c r="BI88" s="567"/>
      <c r="BJ88" s="567"/>
      <c r="BK88" s="567"/>
      <c r="BL88" s="567"/>
      <c r="BM88" s="567"/>
      <c r="BN88" s="567"/>
      <c r="BO88" s="567"/>
      <c r="BP88" s="567"/>
      <c r="BQ88" s="566"/>
      <c r="BR88" s="556"/>
      <c r="BS88" s="556"/>
      <c r="BT88" s="556"/>
      <c r="BU88" s="556"/>
      <c r="BV88" s="556"/>
      <c r="BW88" s="556"/>
      <c r="BX88" s="556"/>
      <c r="BY88" s="563"/>
      <c r="BZ88" s="511"/>
    </row>
    <row r="89" spans="1:78" ht="37.5" customHeight="1">
      <c r="A89" s="432"/>
      <c r="B89" s="488"/>
      <c r="C89" s="488"/>
      <c r="D89" s="1205" t="s">
        <v>507</v>
      </c>
      <c r="E89" s="1206"/>
      <c r="F89" s="1206"/>
      <c r="G89" s="1206"/>
      <c r="H89" s="1206"/>
      <c r="I89" s="1206"/>
      <c r="J89" s="1207"/>
      <c r="K89" s="1208" t="str">
        <f>IF(ISBLANK(データ入力シート!D3),"",データ入力シート!$D$3)</f>
        <v>東京</v>
      </c>
      <c r="L89" s="1209"/>
      <c r="M89" s="1209"/>
      <c r="N89" s="1209"/>
      <c r="O89" s="1209"/>
      <c r="P89" s="1209"/>
      <c r="Q89" s="1209"/>
      <c r="R89" s="1209"/>
      <c r="S89" s="1209"/>
      <c r="T89" s="1209"/>
      <c r="U89" s="1209"/>
      <c r="V89" s="1209"/>
      <c r="W89" s="1209"/>
      <c r="X89" s="1209"/>
      <c r="Y89" s="1209"/>
      <c r="Z89" s="1209"/>
      <c r="AA89" s="1209"/>
      <c r="AB89" s="1209"/>
      <c r="AC89" s="1206" t="s">
        <v>508</v>
      </c>
      <c r="AD89" s="1206"/>
      <c r="AE89" s="1206"/>
      <c r="AF89" s="1206"/>
      <c r="AG89" s="1206"/>
      <c r="AH89" s="1206"/>
      <c r="AI89" s="1206"/>
      <c r="AJ89" s="498"/>
      <c r="AK89" s="498"/>
      <c r="AL89" s="499"/>
      <c r="AM89" s="495"/>
      <c r="AN89" s="453"/>
      <c r="AP89" s="556"/>
      <c r="AQ89" s="556"/>
      <c r="AR89" s="566"/>
      <c r="AS89" s="556"/>
      <c r="AT89" s="556"/>
      <c r="AU89" s="556"/>
      <c r="AV89" s="556"/>
      <c r="AW89" s="556"/>
      <c r="AX89" s="556"/>
      <c r="AY89" s="556"/>
      <c r="AZ89" s="556"/>
      <c r="BA89" s="556"/>
      <c r="BB89" s="556"/>
      <c r="BC89" s="556"/>
      <c r="BD89" s="556"/>
      <c r="BE89" s="556"/>
      <c r="BF89" s="556"/>
      <c r="BG89" s="556"/>
      <c r="BH89" s="556"/>
      <c r="BI89" s="556"/>
      <c r="BJ89" s="556"/>
      <c r="BK89" s="566"/>
      <c r="BL89" s="556"/>
      <c r="BM89" s="556"/>
      <c r="BN89" s="556"/>
      <c r="BO89" s="556"/>
      <c r="BP89" s="556"/>
      <c r="BQ89" s="568"/>
      <c r="BR89" s="568"/>
      <c r="BS89" s="515"/>
      <c r="BT89" s="515"/>
      <c r="BU89" s="515"/>
      <c r="BV89" s="515"/>
      <c r="BW89" s="515"/>
      <c r="BX89" s="515"/>
      <c r="BY89" s="515"/>
      <c r="BZ89" s="511"/>
    </row>
    <row r="90" spans="1:78" ht="17.25" customHeight="1">
      <c r="A90" s="432"/>
      <c r="B90" s="488"/>
      <c r="C90" s="488"/>
      <c r="D90" s="1210" t="s">
        <v>509</v>
      </c>
      <c r="E90" s="1210"/>
      <c r="F90" s="1210"/>
      <c r="G90" s="1210"/>
      <c r="H90" s="1210"/>
      <c r="I90" s="1210"/>
      <c r="J90" s="1210"/>
      <c r="K90" s="1258" t="s">
        <v>510</v>
      </c>
      <c r="L90" s="1258"/>
      <c r="M90" s="1258"/>
      <c r="N90" s="1258"/>
      <c r="O90" s="1258"/>
      <c r="P90" s="1258"/>
      <c r="Q90" s="1258"/>
      <c r="R90" s="1258"/>
      <c r="S90" s="1258"/>
      <c r="T90" s="1258"/>
      <c r="U90" s="1258"/>
      <c r="V90" s="1258"/>
      <c r="W90" s="1258"/>
      <c r="X90" s="1206" t="s">
        <v>511</v>
      </c>
      <c r="Y90" s="1206"/>
      <c r="Z90" s="1206"/>
      <c r="AA90" s="1206"/>
      <c r="AB90" s="1207"/>
      <c r="AC90" s="1265" t="str">
        <f>IF(ISBLANK(データ入力シート!D6),"",TEXT(データ入力シート!D6,"ggge年m月d日"))</f>
        <v/>
      </c>
      <c r="AD90" s="1266"/>
      <c r="AE90" s="1266"/>
      <c r="AF90" s="1266"/>
      <c r="AG90" s="1266"/>
      <c r="AH90" s="1266"/>
      <c r="AI90" s="1266"/>
      <c r="AJ90" s="1266"/>
      <c r="AK90" s="1266"/>
      <c r="AL90" s="1267"/>
      <c r="AM90" s="495"/>
      <c r="AN90" s="453"/>
      <c r="AP90" s="559"/>
      <c r="AQ90" s="562"/>
      <c r="AR90" s="569"/>
      <c r="AS90" s="562"/>
      <c r="AT90" s="562"/>
      <c r="AU90" s="562"/>
      <c r="AV90" s="562"/>
      <c r="AW90" s="562"/>
      <c r="AX90" s="562"/>
      <c r="AY90" s="562"/>
      <c r="AZ90" s="562"/>
      <c r="BA90" s="562"/>
      <c r="BB90" s="562"/>
      <c r="BC90" s="562"/>
      <c r="BD90" s="562"/>
      <c r="BE90" s="562"/>
      <c r="BF90" s="562"/>
      <c r="BG90" s="562"/>
      <c r="BH90" s="562"/>
      <c r="BI90" s="562"/>
      <c r="BJ90" s="562"/>
      <c r="BK90" s="562"/>
      <c r="BL90" s="562"/>
      <c r="BM90" s="562"/>
      <c r="BN90" s="562"/>
      <c r="BO90" s="562"/>
      <c r="BP90" s="562"/>
      <c r="BQ90" s="562"/>
      <c r="BR90" s="562"/>
      <c r="BS90" s="562"/>
      <c r="BT90" s="562"/>
      <c r="BU90" s="562"/>
      <c r="BV90" s="562"/>
      <c r="BW90" s="562"/>
      <c r="BX90" s="562"/>
      <c r="BY90" s="515"/>
      <c r="BZ90" s="511"/>
    </row>
    <row r="91" spans="1:78" ht="17.25" customHeight="1">
      <c r="A91" s="432"/>
      <c r="B91" s="488"/>
      <c r="C91" s="488"/>
      <c r="D91" s="1210"/>
      <c r="E91" s="1210"/>
      <c r="F91" s="1210"/>
      <c r="G91" s="1210"/>
      <c r="H91" s="1210"/>
      <c r="I91" s="1210"/>
      <c r="J91" s="1210"/>
      <c r="K91" s="1258"/>
      <c r="L91" s="1258"/>
      <c r="M91" s="1258"/>
      <c r="N91" s="1258"/>
      <c r="O91" s="1258"/>
      <c r="P91" s="1258"/>
      <c r="Q91" s="1258"/>
      <c r="R91" s="1258"/>
      <c r="S91" s="1258"/>
      <c r="T91" s="1258"/>
      <c r="U91" s="1258"/>
      <c r="V91" s="1258"/>
      <c r="W91" s="1258"/>
      <c r="X91" s="1212"/>
      <c r="Y91" s="1212"/>
      <c r="Z91" s="1212"/>
      <c r="AA91" s="1212"/>
      <c r="AB91" s="1213"/>
      <c r="AC91" s="1268"/>
      <c r="AD91" s="1269"/>
      <c r="AE91" s="1269"/>
      <c r="AF91" s="1269"/>
      <c r="AG91" s="1269"/>
      <c r="AH91" s="1269"/>
      <c r="AI91" s="1269"/>
      <c r="AJ91" s="1269"/>
      <c r="AK91" s="1269"/>
      <c r="AL91" s="1270"/>
      <c r="AM91" s="477"/>
      <c r="AN91" s="453"/>
      <c r="AP91" s="555"/>
      <c r="AQ91" s="555"/>
      <c r="AR91" s="555"/>
      <c r="AS91" s="555"/>
      <c r="AT91" s="555"/>
      <c r="AU91" s="555"/>
      <c r="AV91" s="555"/>
      <c r="AW91" s="555"/>
      <c r="AX91" s="555"/>
      <c r="AY91" s="555"/>
      <c r="AZ91" s="555"/>
      <c r="BA91" s="555"/>
      <c r="BB91" s="555"/>
      <c r="BC91" s="555"/>
      <c r="BD91" s="555"/>
      <c r="BE91" s="555"/>
      <c r="BF91" s="555"/>
      <c r="BG91" s="555"/>
      <c r="BH91" s="555"/>
      <c r="BI91" s="555"/>
      <c r="BJ91" s="555"/>
      <c r="BK91" s="555"/>
      <c r="BL91" s="555"/>
      <c r="BM91" s="555"/>
      <c r="BN91" s="555"/>
      <c r="BO91" s="555"/>
      <c r="BP91" s="555"/>
      <c r="BQ91" s="555"/>
      <c r="BR91" s="555"/>
      <c r="BS91" s="555"/>
      <c r="BT91" s="555"/>
      <c r="BU91" s="555"/>
      <c r="BV91" s="555"/>
      <c r="BW91" s="555"/>
      <c r="BX91" s="555"/>
      <c r="BY91" s="555"/>
      <c r="BZ91" s="511"/>
    </row>
    <row r="92" spans="1:78" ht="37.5" customHeight="1">
      <c r="A92" s="432"/>
      <c r="B92" s="490"/>
      <c r="C92" s="493" t="s">
        <v>512</v>
      </c>
      <c r="D92" s="1220" t="s">
        <v>513</v>
      </c>
      <c r="E92" s="1221"/>
      <c r="F92" s="1221"/>
      <c r="G92" s="1221"/>
      <c r="H92" s="1221"/>
      <c r="I92" s="1221"/>
      <c r="J92" s="1222"/>
      <c r="K92" s="1182" t="s">
        <v>514</v>
      </c>
      <c r="L92" s="1223"/>
      <c r="M92" s="1224" t="str">
        <f>IF(ISBLANK(データ入力シート!F5),"",データ入力シート!F5)</f>
        <v/>
      </c>
      <c r="N92" s="1225"/>
      <c r="O92" s="1225"/>
      <c r="P92" s="1225"/>
      <c r="Q92" s="1225"/>
      <c r="R92" s="1225"/>
      <c r="S92" s="1225"/>
      <c r="T92" s="1225"/>
      <c r="U92" s="1225"/>
      <c r="V92" s="1225"/>
      <c r="W92" s="1226"/>
      <c r="X92" s="1227" t="s">
        <v>515</v>
      </c>
      <c r="Y92" s="1223"/>
      <c r="Z92" s="1224" t="str">
        <f>IF(ISBLANK(データ入力シート!N5),"",データ入力シート!N5)</f>
        <v/>
      </c>
      <c r="AA92" s="1225"/>
      <c r="AB92" s="1225"/>
      <c r="AC92" s="1225"/>
      <c r="AD92" s="1225"/>
      <c r="AE92" s="1225"/>
      <c r="AF92" s="1225"/>
      <c r="AG92" s="1225"/>
      <c r="AH92" s="1225"/>
      <c r="AI92" s="1225"/>
      <c r="AJ92" s="1225"/>
      <c r="AK92" s="1225"/>
      <c r="AL92" s="1225"/>
      <c r="AM92" s="477"/>
      <c r="AN92" s="432"/>
      <c r="AP92" s="555"/>
      <c r="AQ92" s="555"/>
      <c r="AR92" s="555"/>
      <c r="AS92" s="555"/>
      <c r="AT92" s="555"/>
      <c r="AU92" s="555"/>
      <c r="AV92" s="555"/>
      <c r="AW92" s="555"/>
      <c r="AX92" s="555"/>
      <c r="AY92" s="555"/>
      <c r="AZ92" s="555"/>
      <c r="BA92" s="555"/>
      <c r="BB92" s="555"/>
      <c r="BC92" s="555"/>
      <c r="BD92" s="555"/>
      <c r="BE92" s="555"/>
      <c r="BF92" s="555"/>
      <c r="BG92" s="555"/>
      <c r="BH92" s="555"/>
      <c r="BI92" s="555"/>
      <c r="BJ92" s="555"/>
      <c r="BK92" s="555"/>
      <c r="BL92" s="555"/>
      <c r="BM92" s="555"/>
      <c r="BN92" s="555"/>
      <c r="BO92" s="555"/>
      <c r="BP92" s="555"/>
      <c r="BQ92" s="555"/>
      <c r="BR92" s="555"/>
      <c r="BS92" s="555"/>
      <c r="BT92" s="555"/>
      <c r="BU92" s="555"/>
      <c r="BV92" s="555"/>
      <c r="BW92" s="555"/>
      <c r="BX92" s="555"/>
      <c r="BY92" s="555"/>
      <c r="BZ92" s="511"/>
    </row>
    <row r="93" spans="1:78" ht="37.5" customHeight="1">
      <c r="A93" s="432"/>
      <c r="B93" s="501"/>
      <c r="C93" s="501"/>
      <c r="D93" s="1228" t="s">
        <v>516</v>
      </c>
      <c r="E93" s="1229"/>
      <c r="F93" s="1229"/>
      <c r="G93" s="1229"/>
      <c r="H93" s="1229"/>
      <c r="I93" s="1229"/>
      <c r="J93" s="1230"/>
      <c r="K93" s="1182" t="s">
        <v>514</v>
      </c>
      <c r="L93" s="1223"/>
      <c r="M93" s="1230">
        <f>データ入力シート!F65</f>
        <v>0</v>
      </c>
      <c r="N93" s="1231"/>
      <c r="O93" s="1231"/>
      <c r="P93" s="1231"/>
      <c r="Q93" s="1231"/>
      <c r="R93" s="1231"/>
      <c r="S93" s="1231"/>
      <c r="T93" s="1231"/>
      <c r="U93" s="1231"/>
      <c r="V93" s="1231"/>
      <c r="W93" s="1228"/>
      <c r="X93" s="1227" t="s">
        <v>515</v>
      </c>
      <c r="Y93" s="1223"/>
      <c r="Z93" s="1230">
        <f>データ入力シート!M65</f>
        <v>0</v>
      </c>
      <c r="AA93" s="1231"/>
      <c r="AB93" s="1231"/>
      <c r="AC93" s="1231"/>
      <c r="AD93" s="1231"/>
      <c r="AE93" s="1231"/>
      <c r="AF93" s="1231"/>
      <c r="AG93" s="1231"/>
      <c r="AH93" s="1231"/>
      <c r="AI93" s="1231"/>
      <c r="AJ93" s="1231"/>
      <c r="AK93" s="1231"/>
      <c r="AL93" s="1231"/>
      <c r="AM93" s="501"/>
      <c r="AN93" s="453"/>
      <c r="AP93" s="555"/>
      <c r="AQ93" s="555"/>
      <c r="AR93" s="555"/>
      <c r="AS93" s="555"/>
      <c r="AT93" s="555"/>
      <c r="AU93" s="555"/>
      <c r="AV93" s="555"/>
      <c r="AW93" s="555"/>
      <c r="AX93" s="555"/>
      <c r="AY93" s="555"/>
      <c r="AZ93" s="555"/>
      <c r="BA93" s="555"/>
      <c r="BB93" s="555"/>
      <c r="BC93" s="555"/>
      <c r="BD93" s="555"/>
      <c r="BE93" s="555"/>
      <c r="BF93" s="555"/>
      <c r="BG93" s="555"/>
      <c r="BH93" s="555"/>
      <c r="BI93" s="555"/>
      <c r="BJ93" s="555"/>
      <c r="BK93" s="555"/>
      <c r="BL93" s="555"/>
      <c r="BM93" s="555"/>
      <c r="BN93" s="555"/>
      <c r="BO93" s="555"/>
      <c r="BP93" s="555"/>
      <c r="BQ93" s="555"/>
      <c r="BR93" s="555"/>
      <c r="BS93" s="555"/>
      <c r="BT93" s="555"/>
      <c r="BU93" s="555"/>
      <c r="BV93" s="555"/>
      <c r="BW93" s="555"/>
      <c r="BX93" s="555"/>
      <c r="BY93" s="555"/>
      <c r="BZ93" s="511"/>
    </row>
    <row r="94" spans="1:78" ht="18" customHeight="1">
      <c r="A94" s="432"/>
      <c r="B94" s="501"/>
      <c r="C94" s="501"/>
      <c r="D94" s="1259" t="s">
        <v>574</v>
      </c>
      <c r="E94" s="1260"/>
      <c r="F94" s="1260"/>
      <c r="G94" s="1260"/>
      <c r="H94" s="1260"/>
      <c r="I94" s="1260"/>
      <c r="J94" s="1261"/>
      <c r="K94" s="1235">
        <f>データ入力シート!L66</f>
        <v>0</v>
      </c>
      <c r="L94" s="1236"/>
      <c r="M94" s="1236"/>
      <c r="N94" s="1236"/>
      <c r="O94" s="1236"/>
      <c r="P94" s="1236"/>
      <c r="Q94" s="1236"/>
      <c r="R94" s="1236"/>
      <c r="S94" s="1236"/>
      <c r="T94" s="1236"/>
      <c r="U94" s="1236"/>
      <c r="V94" s="1236"/>
      <c r="W94" s="1236"/>
      <c r="X94" s="1236"/>
      <c r="Y94" s="1236"/>
      <c r="Z94" s="1236"/>
      <c r="AA94" s="1236"/>
      <c r="AB94" s="1236"/>
      <c r="AC94" s="1236"/>
      <c r="AD94" s="1236"/>
      <c r="AE94" s="1236"/>
      <c r="AF94" s="1236"/>
      <c r="AG94" s="1236"/>
      <c r="AH94" s="1236"/>
      <c r="AI94" s="1236"/>
      <c r="AJ94" s="1236"/>
      <c r="AK94" s="1236"/>
      <c r="AL94" s="1237"/>
      <c r="AM94" s="501"/>
      <c r="AN94" s="453"/>
      <c r="AP94" s="555"/>
      <c r="AQ94" s="555"/>
      <c r="AR94" s="555"/>
      <c r="AS94" s="555"/>
      <c r="AT94" s="555"/>
      <c r="AU94" s="555"/>
      <c r="AV94" s="555"/>
      <c r="AW94" s="555"/>
      <c r="AX94" s="555"/>
      <c r="AY94" s="555"/>
      <c r="AZ94" s="555"/>
      <c r="BA94" s="555"/>
      <c r="BB94" s="555"/>
      <c r="BC94" s="555"/>
      <c r="BD94" s="555"/>
      <c r="BE94" s="555"/>
      <c r="BF94" s="555"/>
      <c r="BG94" s="555"/>
      <c r="BH94" s="555"/>
      <c r="BI94" s="555"/>
      <c r="BJ94" s="555"/>
      <c r="BK94" s="555"/>
      <c r="BL94" s="555"/>
      <c r="BM94" s="555"/>
      <c r="BN94" s="555"/>
      <c r="BO94" s="555"/>
      <c r="BP94" s="555"/>
      <c r="BQ94" s="555"/>
      <c r="BR94" s="555"/>
      <c r="BS94" s="555"/>
      <c r="BT94" s="555"/>
      <c r="BU94" s="555"/>
      <c r="BV94" s="555"/>
      <c r="BW94" s="555"/>
      <c r="BX94" s="555"/>
      <c r="BY94" s="555"/>
      <c r="BZ94" s="511"/>
    </row>
    <row r="95" spans="1:78" ht="18" customHeight="1">
      <c r="A95" s="432"/>
      <c r="B95" s="501"/>
      <c r="C95" s="501"/>
      <c r="D95" s="1238" t="s">
        <v>517</v>
      </c>
      <c r="E95" s="1239"/>
      <c r="F95" s="1239"/>
      <c r="G95" s="1239"/>
      <c r="H95" s="1239"/>
      <c r="I95" s="1239"/>
      <c r="J95" s="1240"/>
      <c r="K95" s="1238"/>
      <c r="L95" s="1239"/>
      <c r="M95" s="1239"/>
      <c r="N95" s="1239"/>
      <c r="O95" s="1239"/>
      <c r="P95" s="1239"/>
      <c r="Q95" s="1239"/>
      <c r="R95" s="1239"/>
      <c r="S95" s="1239"/>
      <c r="T95" s="1239"/>
      <c r="U95" s="1239"/>
      <c r="V95" s="1239"/>
      <c r="W95" s="1239"/>
      <c r="X95" s="1239"/>
      <c r="Y95" s="1239"/>
      <c r="Z95" s="1239"/>
      <c r="AA95" s="1239"/>
      <c r="AB95" s="1239"/>
      <c r="AC95" s="1239"/>
      <c r="AD95" s="1239"/>
      <c r="AE95" s="1239"/>
      <c r="AF95" s="1239"/>
      <c r="AG95" s="1239"/>
      <c r="AH95" s="1239"/>
      <c r="AI95" s="1239"/>
      <c r="AJ95" s="1239"/>
      <c r="AK95" s="1239"/>
      <c r="AL95" s="1240"/>
      <c r="AM95" s="501"/>
      <c r="AN95" s="453"/>
      <c r="AP95" s="555"/>
      <c r="AQ95" s="555"/>
      <c r="AR95" s="555"/>
      <c r="AS95" s="555"/>
      <c r="AT95" s="555"/>
      <c r="AU95" s="555"/>
      <c r="AV95" s="555"/>
      <c r="AW95" s="555"/>
      <c r="AX95" s="555"/>
      <c r="AY95" s="555"/>
      <c r="AZ95" s="555"/>
      <c r="BA95" s="555"/>
      <c r="BB95" s="555"/>
      <c r="BC95" s="555"/>
      <c r="BD95" s="555"/>
      <c r="BE95" s="555"/>
      <c r="BF95" s="555"/>
      <c r="BG95" s="555"/>
      <c r="BH95" s="555"/>
      <c r="BI95" s="555"/>
      <c r="BJ95" s="555"/>
      <c r="BK95" s="555"/>
      <c r="BL95" s="555"/>
      <c r="BM95" s="555"/>
      <c r="BN95" s="555"/>
      <c r="BO95" s="555"/>
      <c r="BP95" s="555"/>
      <c r="BQ95" s="555"/>
      <c r="BR95" s="555"/>
      <c r="BS95" s="555"/>
      <c r="BT95" s="555"/>
      <c r="BU95" s="555"/>
      <c r="BV95" s="555"/>
      <c r="BW95" s="555"/>
      <c r="BX95" s="555"/>
      <c r="BY95" s="555"/>
      <c r="BZ95" s="511"/>
    </row>
    <row r="96" spans="1:78" ht="28.5" customHeight="1">
      <c r="A96" s="432"/>
      <c r="B96" s="501"/>
      <c r="C96" s="501"/>
      <c r="D96" s="1235" t="s">
        <v>518</v>
      </c>
      <c r="E96" s="1236"/>
      <c r="F96" s="1236"/>
      <c r="G96" s="1236"/>
      <c r="H96" s="1236"/>
      <c r="I96" s="1236"/>
      <c r="J96" s="1237"/>
      <c r="K96" s="1244" t="str">
        <f>データ入力シート!$D$10&amp;データ入力シート!$D$11</f>
        <v>東京都</v>
      </c>
      <c r="L96" s="1245"/>
      <c r="M96" s="1245"/>
      <c r="N96" s="1245"/>
      <c r="O96" s="1245"/>
      <c r="P96" s="1245"/>
      <c r="Q96" s="1245"/>
      <c r="R96" s="1245"/>
      <c r="S96" s="1245"/>
      <c r="T96" s="1245"/>
      <c r="U96" s="1245"/>
      <c r="V96" s="1245"/>
      <c r="W96" s="1245"/>
      <c r="X96" s="1245"/>
      <c r="Y96" s="1245"/>
      <c r="Z96" s="1245"/>
      <c r="AA96" s="1245"/>
      <c r="AB96" s="1245"/>
      <c r="AC96" s="1245"/>
      <c r="AD96" s="1245"/>
      <c r="AE96" s="1245"/>
      <c r="AF96" s="1245"/>
      <c r="AG96" s="1245"/>
      <c r="AH96" s="1245"/>
      <c r="AI96" s="1245"/>
      <c r="AJ96" s="1245"/>
      <c r="AK96" s="1245"/>
      <c r="AL96" s="1246"/>
      <c r="AM96" s="501"/>
      <c r="AN96" s="453"/>
      <c r="AP96" s="555"/>
      <c r="AQ96" s="555"/>
      <c r="AR96" s="555"/>
      <c r="AS96" s="555"/>
      <c r="AT96" s="555"/>
      <c r="AU96" s="555"/>
      <c r="AV96" s="555"/>
      <c r="AW96" s="555"/>
      <c r="AX96" s="555"/>
      <c r="AY96" s="555"/>
      <c r="AZ96" s="555"/>
      <c r="BA96" s="555"/>
      <c r="BB96" s="555"/>
      <c r="BC96" s="555"/>
      <c r="BD96" s="555"/>
      <c r="BE96" s="555"/>
      <c r="BF96" s="555"/>
      <c r="BG96" s="555"/>
      <c r="BH96" s="555"/>
      <c r="BI96" s="555"/>
      <c r="BJ96" s="555"/>
      <c r="BK96" s="555"/>
      <c r="BL96" s="555"/>
      <c r="BM96" s="555"/>
      <c r="BN96" s="555"/>
      <c r="BO96" s="555"/>
      <c r="BP96" s="555"/>
      <c r="BQ96" s="555"/>
      <c r="BR96" s="555"/>
      <c r="BS96" s="555"/>
      <c r="BT96" s="555"/>
      <c r="BU96" s="555"/>
      <c r="BV96" s="555"/>
      <c r="BW96" s="555"/>
      <c r="BX96" s="555"/>
      <c r="BY96" s="555"/>
      <c r="BZ96" s="511"/>
    </row>
    <row r="97" spans="1:78" ht="28.5" customHeight="1">
      <c r="A97" s="432"/>
      <c r="B97" s="501"/>
      <c r="C97" s="501"/>
      <c r="D97" s="1241"/>
      <c r="E97" s="1242"/>
      <c r="F97" s="1242"/>
      <c r="G97" s="1242"/>
      <c r="H97" s="1242"/>
      <c r="I97" s="1242"/>
      <c r="J97" s="1243"/>
      <c r="K97" s="1247" t="str">
        <f>IF(ISBLANK(データ入力シート!D12),"",データ入力シート!$D$12)</f>
        <v/>
      </c>
      <c r="L97" s="1248"/>
      <c r="M97" s="1248"/>
      <c r="N97" s="1248"/>
      <c r="O97" s="1248"/>
      <c r="P97" s="1248"/>
      <c r="Q97" s="1248"/>
      <c r="R97" s="1248"/>
      <c r="S97" s="1248"/>
      <c r="T97" s="1248"/>
      <c r="U97" s="1248"/>
      <c r="V97" s="1248"/>
      <c r="W97" s="1248"/>
      <c r="X97" s="1248"/>
      <c r="Y97" s="1248"/>
      <c r="Z97" s="1248"/>
      <c r="AA97" s="1248"/>
      <c r="AB97" s="1248"/>
      <c r="AC97" s="1248"/>
      <c r="AD97" s="1248"/>
      <c r="AE97" s="1248"/>
      <c r="AF97" s="1248"/>
      <c r="AG97" s="1248"/>
      <c r="AH97" s="1248"/>
      <c r="AI97" s="1248"/>
      <c r="AJ97" s="1248"/>
      <c r="AK97" s="1248"/>
      <c r="AL97" s="1249"/>
      <c r="AM97" s="501"/>
      <c r="AN97" s="453"/>
      <c r="AP97" s="555"/>
      <c r="AQ97" s="555"/>
      <c r="AR97" s="555"/>
      <c r="AS97" s="555"/>
      <c r="AT97" s="555"/>
      <c r="AU97" s="555"/>
      <c r="AV97" s="555"/>
      <c r="AW97" s="555"/>
      <c r="AX97" s="555"/>
      <c r="AY97" s="555"/>
      <c r="AZ97" s="555"/>
      <c r="BA97" s="555"/>
      <c r="BB97" s="555"/>
      <c r="BC97" s="555"/>
      <c r="BD97" s="555"/>
      <c r="BE97" s="555"/>
      <c r="BF97" s="555"/>
      <c r="BG97" s="555"/>
      <c r="BH97" s="555"/>
      <c r="BI97" s="555"/>
      <c r="BJ97" s="555"/>
      <c r="BK97" s="555"/>
      <c r="BL97" s="555"/>
      <c r="BM97" s="555"/>
      <c r="BN97" s="555"/>
      <c r="BO97" s="555"/>
      <c r="BP97" s="555"/>
      <c r="BQ97" s="555"/>
      <c r="BR97" s="555"/>
      <c r="BS97" s="555"/>
      <c r="BT97" s="555"/>
      <c r="BU97" s="555"/>
      <c r="BV97" s="555"/>
      <c r="BW97" s="555"/>
      <c r="BX97" s="555"/>
      <c r="BY97" s="555"/>
      <c r="BZ97" s="511"/>
    </row>
    <row r="98" spans="1:78" ht="28.5" customHeight="1">
      <c r="A98" s="432"/>
      <c r="B98" s="501"/>
      <c r="C98" s="501"/>
      <c r="D98" s="1238"/>
      <c r="E98" s="1239"/>
      <c r="F98" s="1239"/>
      <c r="G98" s="1239"/>
      <c r="H98" s="1239"/>
      <c r="I98" s="1239"/>
      <c r="J98" s="1240"/>
      <c r="K98" s="1250"/>
      <c r="L98" s="1251"/>
      <c r="M98" s="1251"/>
      <c r="N98" s="1251"/>
      <c r="O98" s="1251"/>
      <c r="P98" s="1251"/>
      <c r="Q98" s="1251"/>
      <c r="R98" s="1251"/>
      <c r="S98" s="1251"/>
      <c r="T98" s="1251"/>
      <c r="U98" s="1251"/>
      <c r="V98" s="1251"/>
      <c r="W98" s="1251"/>
      <c r="X98" s="1251"/>
      <c r="Y98" s="1251"/>
      <c r="Z98" s="1251"/>
      <c r="AA98" s="1251"/>
      <c r="AB98" s="1251"/>
      <c r="AC98" s="1251"/>
      <c r="AD98" s="1251"/>
      <c r="AE98" s="1251"/>
      <c r="AF98" s="1251"/>
      <c r="AG98" s="1251"/>
      <c r="AH98" s="1251"/>
      <c r="AI98" s="1251"/>
      <c r="AJ98" s="1251"/>
      <c r="AK98" s="1251"/>
      <c r="AL98" s="1252"/>
      <c r="AM98" s="501"/>
      <c r="AN98" s="453"/>
      <c r="AO98" s="503"/>
      <c r="AP98" s="562"/>
      <c r="AQ98" s="562"/>
      <c r="AR98" s="562"/>
      <c r="AS98" s="562"/>
      <c r="AT98" s="562"/>
      <c r="AU98" s="562"/>
      <c r="AV98" s="562"/>
      <c r="AW98" s="562"/>
      <c r="AX98" s="562"/>
      <c r="AY98" s="562"/>
      <c r="AZ98" s="562"/>
      <c r="BA98" s="562"/>
      <c r="BB98" s="562"/>
      <c r="BC98" s="562"/>
      <c r="BD98" s="562"/>
      <c r="BE98" s="562"/>
      <c r="BF98" s="562"/>
      <c r="BG98" s="562"/>
      <c r="BH98" s="562"/>
      <c r="BI98" s="562"/>
      <c r="BJ98" s="562"/>
      <c r="BK98" s="562"/>
      <c r="BL98" s="562"/>
      <c r="BM98" s="562"/>
      <c r="BN98" s="562"/>
      <c r="BO98" s="562"/>
      <c r="BP98" s="562"/>
      <c r="BQ98" s="562"/>
      <c r="BR98" s="562"/>
      <c r="BS98" s="562"/>
      <c r="BT98" s="562"/>
      <c r="BU98" s="562"/>
      <c r="BV98" s="562"/>
      <c r="BW98" s="562"/>
      <c r="BX98" s="562"/>
      <c r="BY98" s="562"/>
      <c r="BZ98" s="562"/>
    </row>
    <row r="99" spans="1:78" ht="41.25" customHeight="1">
      <c r="A99" s="432"/>
      <c r="B99" s="501"/>
      <c r="C99" s="501"/>
      <c r="D99" s="1228" t="s">
        <v>519</v>
      </c>
      <c r="E99" s="1229"/>
      <c r="F99" s="1229"/>
      <c r="G99" s="1229"/>
      <c r="H99" s="1229"/>
      <c r="I99" s="1229"/>
      <c r="J99" s="1230"/>
      <c r="K99" s="1254" t="str">
        <f>IF(ISBLANK(データ入力シート!D13),"",データ入力シート!$D$13)</f>
        <v/>
      </c>
      <c r="L99" s="1255"/>
      <c r="M99" s="1255"/>
      <c r="N99" s="1255"/>
      <c r="O99" s="1255"/>
      <c r="P99" s="1255"/>
      <c r="Q99" s="1255"/>
      <c r="R99" s="1255"/>
      <c r="S99" s="1255"/>
      <c r="T99" s="1255"/>
      <c r="U99" s="1255"/>
      <c r="V99" s="1255"/>
      <c r="W99" s="1255"/>
      <c r="X99" s="1255"/>
      <c r="Y99" s="1255"/>
      <c r="Z99" s="1255"/>
      <c r="AA99" s="1255"/>
      <c r="AB99" s="1255"/>
      <c r="AC99" s="1255"/>
      <c r="AD99" s="1255"/>
      <c r="AE99" s="1255"/>
      <c r="AF99" s="1255"/>
      <c r="AG99" s="1255"/>
      <c r="AH99" s="1255"/>
      <c r="AI99" s="1255"/>
      <c r="AJ99" s="1255"/>
      <c r="AK99" s="1255"/>
      <c r="AL99" s="1256"/>
      <c r="AM99" s="501"/>
      <c r="AN99" s="453"/>
      <c r="AO99" s="503"/>
      <c r="AP99" s="562"/>
      <c r="AQ99" s="570"/>
      <c r="AR99" s="571"/>
      <c r="AS99" s="572"/>
      <c r="AT99" s="572"/>
      <c r="AU99" s="572"/>
      <c r="AV99" s="572"/>
      <c r="AW99" s="572"/>
      <c r="AX99" s="572"/>
      <c r="AY99" s="572"/>
      <c r="AZ99" s="572"/>
      <c r="BA99" s="572"/>
      <c r="BB99" s="572"/>
      <c r="BC99" s="572"/>
      <c r="BD99" s="572"/>
      <c r="BE99" s="572"/>
      <c r="BF99" s="572"/>
      <c r="BG99" s="572"/>
      <c r="BH99" s="572"/>
      <c r="BI99" s="572"/>
      <c r="BJ99" s="572"/>
      <c r="BK99" s="572"/>
      <c r="BL99" s="572"/>
      <c r="BM99" s="572"/>
      <c r="BN99" s="572"/>
      <c r="BO99" s="572"/>
      <c r="BP99" s="572"/>
      <c r="BQ99" s="572"/>
      <c r="BR99" s="572"/>
      <c r="BS99" s="572"/>
      <c r="BT99" s="572"/>
      <c r="BU99" s="572"/>
      <c r="BV99" s="572"/>
      <c r="BW99" s="572"/>
      <c r="BX99" s="562"/>
      <c r="BY99" s="562"/>
      <c r="BZ99" s="562"/>
    </row>
    <row r="100" spans="1:78" ht="32.25" customHeight="1">
      <c r="A100" s="432"/>
      <c r="B100" s="501"/>
      <c r="C100" s="501"/>
      <c r="D100" s="573"/>
      <c r="E100" s="573"/>
      <c r="F100" s="573"/>
      <c r="G100" s="573"/>
      <c r="H100" s="573"/>
      <c r="I100" s="573"/>
      <c r="J100" s="573"/>
      <c r="K100" s="574"/>
      <c r="L100" s="574"/>
      <c r="M100" s="574"/>
      <c r="N100" s="574"/>
      <c r="O100" s="574"/>
      <c r="P100" s="574"/>
      <c r="Q100" s="574"/>
      <c r="R100" s="574"/>
      <c r="S100" s="574"/>
      <c r="T100" s="574"/>
      <c r="U100" s="574"/>
      <c r="V100" s="574"/>
      <c r="W100" s="574"/>
      <c r="X100" s="574"/>
      <c r="Y100" s="574"/>
      <c r="Z100" s="574"/>
      <c r="AA100" s="574"/>
      <c r="AB100" s="574"/>
      <c r="AC100" s="574"/>
      <c r="AD100" s="574"/>
      <c r="AE100" s="574"/>
      <c r="AF100" s="574"/>
      <c r="AG100" s="574"/>
      <c r="AH100" s="574"/>
      <c r="AI100" s="574"/>
      <c r="AJ100" s="574"/>
      <c r="AK100" s="574"/>
      <c r="AL100" s="574"/>
      <c r="AM100" s="501"/>
      <c r="AN100" s="453"/>
      <c r="AO100" s="503"/>
      <c r="AP100" s="562"/>
      <c r="AQ100" s="570"/>
      <c r="AR100" s="571"/>
      <c r="AS100" s="572"/>
      <c r="AT100" s="572"/>
      <c r="AU100" s="572"/>
      <c r="AV100" s="572"/>
      <c r="AW100" s="572"/>
      <c r="AX100" s="572"/>
      <c r="AY100" s="572"/>
      <c r="AZ100" s="572"/>
      <c r="BA100" s="572"/>
      <c r="BB100" s="572"/>
      <c r="BC100" s="572"/>
      <c r="BD100" s="572"/>
      <c r="BE100" s="572"/>
      <c r="BF100" s="572"/>
      <c r="BG100" s="572"/>
      <c r="BH100" s="572"/>
      <c r="BI100" s="572"/>
      <c r="BJ100" s="572"/>
      <c r="BK100" s="572"/>
      <c r="BL100" s="572"/>
      <c r="BM100" s="572"/>
      <c r="BN100" s="572"/>
      <c r="BO100" s="572"/>
      <c r="BP100" s="572"/>
      <c r="BQ100" s="572"/>
      <c r="BR100" s="572"/>
      <c r="BS100" s="572"/>
      <c r="BT100" s="572"/>
      <c r="BU100" s="572"/>
      <c r="BV100" s="572"/>
      <c r="BW100" s="572"/>
      <c r="BX100" s="562"/>
      <c r="BY100" s="562"/>
      <c r="BZ100" s="562"/>
    </row>
    <row r="101" spans="1:78" ht="69.75" customHeight="1">
      <c r="A101" s="575"/>
      <c r="B101" s="502"/>
      <c r="C101" s="502"/>
      <c r="D101" s="1257" t="s">
        <v>520</v>
      </c>
      <c r="E101" s="1257"/>
      <c r="F101" s="1257"/>
      <c r="G101" s="1257"/>
      <c r="H101" s="1257"/>
      <c r="I101" s="1257"/>
      <c r="J101" s="1257"/>
      <c r="K101" s="1257"/>
      <c r="L101" s="1257"/>
      <c r="M101" s="1257"/>
      <c r="N101" s="1257"/>
      <c r="O101" s="1257"/>
      <c r="P101" s="1257"/>
      <c r="Q101" s="1257"/>
      <c r="R101" s="1257"/>
      <c r="S101" s="1257"/>
      <c r="T101" s="1257"/>
      <c r="U101" s="1257"/>
      <c r="V101" s="1257"/>
      <c r="W101" s="1257"/>
      <c r="X101" s="1257"/>
      <c r="Y101" s="1257"/>
      <c r="Z101" s="1257"/>
      <c r="AA101" s="1257"/>
      <c r="AB101" s="1257"/>
      <c r="AC101" s="1257"/>
      <c r="AD101" s="1257"/>
      <c r="AE101" s="1257"/>
      <c r="AF101" s="1257"/>
      <c r="AG101" s="1257"/>
      <c r="AH101" s="1257"/>
      <c r="AI101" s="1257"/>
      <c r="AJ101" s="1257"/>
      <c r="AK101" s="1257"/>
      <c r="AL101" s="1257"/>
      <c r="AM101" s="502"/>
      <c r="AN101" s="502"/>
      <c r="AO101" s="503"/>
      <c r="AP101" s="562"/>
      <c r="AQ101" s="570"/>
      <c r="AR101" s="572"/>
      <c r="AS101" s="572"/>
      <c r="AT101" s="572"/>
      <c r="AU101" s="572"/>
      <c r="AV101" s="572"/>
      <c r="AW101" s="572"/>
      <c r="AX101" s="572"/>
      <c r="AY101" s="572"/>
      <c r="AZ101" s="572"/>
      <c r="BA101" s="572"/>
      <c r="BB101" s="572"/>
      <c r="BC101" s="572"/>
      <c r="BD101" s="572"/>
      <c r="BE101" s="572"/>
      <c r="BF101" s="572"/>
      <c r="BG101" s="572"/>
      <c r="BH101" s="572"/>
      <c r="BI101" s="572"/>
      <c r="BJ101" s="572"/>
      <c r="BK101" s="572"/>
      <c r="BL101" s="572"/>
      <c r="BM101" s="572"/>
      <c r="BN101" s="572"/>
      <c r="BO101" s="572"/>
      <c r="BP101" s="572"/>
      <c r="BQ101" s="572"/>
      <c r="BR101" s="572"/>
      <c r="BS101" s="572"/>
      <c r="BT101" s="572"/>
      <c r="BU101" s="572"/>
      <c r="BV101" s="572"/>
      <c r="BW101" s="572"/>
      <c r="BX101" s="562"/>
      <c r="BY101" s="562"/>
      <c r="BZ101" s="562"/>
    </row>
    <row r="102" spans="1:78" ht="7.5" customHeight="1">
      <c r="A102" s="432"/>
      <c r="B102" s="432"/>
      <c r="C102" s="432"/>
      <c r="D102" s="432"/>
      <c r="E102" s="432"/>
      <c r="F102" s="432"/>
      <c r="G102" s="432"/>
      <c r="H102" s="432"/>
      <c r="I102" s="432"/>
      <c r="J102" s="432"/>
      <c r="K102" s="432"/>
      <c r="L102" s="432"/>
      <c r="M102" s="432"/>
      <c r="N102" s="432"/>
      <c r="O102" s="432"/>
      <c r="P102" s="432"/>
      <c r="Q102" s="432"/>
      <c r="R102" s="432"/>
      <c r="S102" s="432"/>
      <c r="T102" s="432"/>
      <c r="U102" s="432"/>
      <c r="V102" s="432"/>
      <c r="W102" s="432"/>
      <c r="X102" s="432"/>
      <c r="Y102" s="432"/>
      <c r="Z102" s="432"/>
      <c r="AA102" s="432"/>
      <c r="AB102" s="432"/>
      <c r="AC102" s="432"/>
      <c r="AD102" s="432"/>
      <c r="AE102" s="441"/>
      <c r="AF102" s="441"/>
      <c r="AG102" s="432"/>
      <c r="AH102" s="432"/>
      <c r="AI102" s="432"/>
      <c r="AJ102" s="432"/>
      <c r="AK102" s="432"/>
      <c r="AL102" s="432"/>
      <c r="AM102" s="432"/>
      <c r="AN102" s="432"/>
      <c r="AP102" s="511"/>
      <c r="AQ102" s="511"/>
      <c r="AR102" s="511"/>
      <c r="AS102" s="511"/>
      <c r="AT102" s="511"/>
      <c r="AU102" s="511"/>
      <c r="AV102" s="511"/>
      <c r="AW102" s="511"/>
      <c r="AX102" s="511"/>
      <c r="AY102" s="511"/>
      <c r="AZ102" s="511"/>
      <c r="BA102" s="511"/>
      <c r="BB102" s="511"/>
      <c r="BC102" s="511"/>
      <c r="BD102" s="511"/>
      <c r="BE102" s="511"/>
      <c r="BF102" s="511"/>
      <c r="BG102" s="511"/>
      <c r="BH102" s="511"/>
      <c r="BI102" s="511"/>
      <c r="BJ102" s="511"/>
      <c r="BK102" s="511"/>
      <c r="BL102" s="511"/>
      <c r="BM102" s="510"/>
      <c r="BN102" s="510"/>
      <c r="BO102" s="511"/>
      <c r="BP102" s="510"/>
      <c r="BQ102" s="522"/>
      <c r="BR102" s="516"/>
      <c r="BS102" s="517"/>
      <c r="BT102" s="517"/>
      <c r="BU102" s="517"/>
      <c r="BV102" s="517"/>
      <c r="BW102" s="511"/>
      <c r="BX102" s="511"/>
      <c r="BY102" s="511"/>
      <c r="BZ102" s="511"/>
    </row>
    <row r="103" spans="1:78" ht="21" customHeight="1">
      <c r="A103" s="432"/>
      <c r="B103" s="432"/>
      <c r="C103" s="432"/>
      <c r="D103" s="432"/>
      <c r="E103" s="432"/>
      <c r="F103" s="432"/>
      <c r="G103" s="432"/>
      <c r="H103" s="432"/>
      <c r="I103" s="432"/>
      <c r="J103" s="432"/>
      <c r="K103" s="432"/>
      <c r="L103" s="432"/>
      <c r="M103" s="432"/>
      <c r="N103" s="432"/>
      <c r="O103" s="432"/>
      <c r="P103" s="432"/>
      <c r="Q103" s="432"/>
      <c r="R103" s="432"/>
      <c r="S103" s="432"/>
      <c r="T103" s="432"/>
      <c r="U103" s="442"/>
      <c r="V103" s="432"/>
      <c r="W103" s="432"/>
      <c r="X103" s="432"/>
      <c r="Y103" s="432"/>
      <c r="Z103" s="432"/>
      <c r="AA103" s="432"/>
      <c r="AB103" s="432"/>
      <c r="AC103" s="432"/>
      <c r="AD103" s="432"/>
      <c r="AE103" s="432"/>
      <c r="AF103" s="432" t="s">
        <v>489</v>
      </c>
      <c r="AG103" s="432"/>
      <c r="AH103" s="432"/>
      <c r="AI103" s="432"/>
      <c r="AJ103" s="432"/>
      <c r="AK103" s="432"/>
      <c r="AL103" s="432"/>
      <c r="AM103" s="432"/>
      <c r="AN103" s="432"/>
      <c r="AO103" s="511"/>
      <c r="AP103" s="525"/>
      <c r="AQ103" s="521"/>
      <c r="AR103" s="521"/>
      <c r="AS103" s="511"/>
      <c r="AT103" s="521"/>
      <c r="AU103" s="521"/>
      <c r="AV103" s="521"/>
      <c r="AW103" s="521"/>
      <c r="AX103" s="521"/>
      <c r="AY103" s="521"/>
      <c r="AZ103" s="521"/>
      <c r="BA103" s="521"/>
      <c r="BB103" s="521"/>
      <c r="BC103" s="511"/>
      <c r="BD103" s="511"/>
      <c r="BE103" s="511"/>
      <c r="BF103" s="511"/>
      <c r="BG103" s="511"/>
      <c r="BH103" s="511"/>
      <c r="BI103" s="511"/>
      <c r="BJ103" s="511"/>
      <c r="BK103" s="511"/>
      <c r="BL103" s="511"/>
      <c r="BM103" s="511"/>
      <c r="BN103" s="511"/>
      <c r="BO103" s="511"/>
      <c r="BP103" s="511"/>
      <c r="BQ103" s="522"/>
      <c r="BR103" s="517"/>
      <c r="BS103" s="517"/>
      <c r="BT103" s="517"/>
      <c r="BU103" s="517"/>
      <c r="BV103" s="517"/>
      <c r="BW103" s="511"/>
      <c r="BX103" s="511"/>
      <c r="BY103" s="511"/>
      <c r="BZ103" s="511"/>
    </row>
    <row r="104" spans="1:78" s="434" customFormat="1" ht="12.75" customHeight="1">
      <c r="A104" s="432"/>
      <c r="B104" s="432"/>
      <c r="C104" s="432"/>
      <c r="D104" s="432"/>
      <c r="E104" s="432"/>
      <c r="F104" s="432"/>
      <c r="G104" s="432"/>
      <c r="H104" s="432"/>
      <c r="I104" s="432"/>
      <c r="J104" s="432"/>
      <c r="K104" s="432"/>
      <c r="L104" s="432"/>
      <c r="M104" s="432"/>
      <c r="N104" s="432"/>
      <c r="O104" s="432"/>
      <c r="P104" s="432"/>
      <c r="Q104" s="432"/>
      <c r="R104" s="432"/>
      <c r="S104" s="432"/>
      <c r="T104" s="432"/>
      <c r="U104" s="432"/>
      <c r="V104" s="432"/>
      <c r="W104" s="432"/>
      <c r="X104" s="432"/>
      <c r="Y104" s="432"/>
      <c r="Z104" s="432"/>
      <c r="AA104" s="432"/>
      <c r="AB104" s="432"/>
      <c r="AC104" s="432"/>
      <c r="AD104" s="432"/>
      <c r="AE104" s="441"/>
      <c r="AF104" s="441"/>
      <c r="AG104" s="432"/>
      <c r="AH104" s="432"/>
      <c r="AI104" s="432"/>
      <c r="AJ104" s="432"/>
      <c r="AK104" s="432"/>
      <c r="AL104" s="432"/>
      <c r="AM104" s="432"/>
      <c r="AN104" s="432"/>
      <c r="AO104" s="511"/>
      <c r="AP104" s="511"/>
      <c r="AQ104" s="526"/>
      <c r="AR104" s="527"/>
      <c r="AS104" s="521"/>
      <c r="AT104" s="521"/>
      <c r="AU104" s="521"/>
      <c r="AV104" s="521"/>
      <c r="AW104" s="521"/>
      <c r="AX104" s="521"/>
      <c r="AY104" s="521"/>
      <c r="AZ104" s="521"/>
      <c r="BA104" s="521"/>
      <c r="BB104" s="521"/>
      <c r="BC104" s="511"/>
      <c r="BD104" s="511"/>
      <c r="BE104" s="511"/>
      <c r="BF104" s="511"/>
      <c r="BG104" s="511"/>
      <c r="BH104" s="511"/>
      <c r="BI104" s="511"/>
      <c r="BJ104" s="511"/>
      <c r="BK104" s="511"/>
      <c r="BL104" s="511"/>
      <c r="BM104" s="514"/>
      <c r="BN104" s="514"/>
      <c r="BO104" s="514"/>
      <c r="BP104" s="528"/>
      <c r="BQ104" s="522"/>
      <c r="BR104" s="517"/>
      <c r="BS104" s="517"/>
      <c r="BT104" s="517"/>
      <c r="BU104" s="517"/>
      <c r="BV104" s="517"/>
      <c r="BW104" s="528"/>
      <c r="BX104" s="529"/>
      <c r="BY104" s="529"/>
      <c r="BZ104" s="511"/>
    </row>
    <row r="105" spans="1:78" ht="18" customHeight="1">
      <c r="A105" s="432"/>
      <c r="B105" s="444"/>
      <c r="C105" s="1181" t="s">
        <v>494</v>
      </c>
      <c r="D105" s="1181"/>
      <c r="E105" s="1181"/>
      <c r="F105" s="1181"/>
      <c r="G105" s="1181"/>
      <c r="H105" s="1181"/>
      <c r="I105" s="1181"/>
      <c r="J105" s="1181"/>
      <c r="K105" s="1181"/>
      <c r="L105" s="1181"/>
      <c r="M105" s="1181"/>
      <c r="N105" s="1181"/>
      <c r="O105" s="1181"/>
      <c r="P105" s="1181"/>
      <c r="Q105" s="1181"/>
      <c r="R105" s="1181"/>
      <c r="S105" s="1181"/>
      <c r="T105" s="1181"/>
      <c r="U105" s="1181"/>
      <c r="V105" s="1181"/>
      <c r="W105" s="1181"/>
      <c r="X105" s="1181"/>
      <c r="Y105" s="1181"/>
      <c r="Z105" s="1181"/>
      <c r="AA105" s="1181"/>
      <c r="AB105" s="1181"/>
      <c r="AC105" s="1181"/>
      <c r="AD105" s="1181"/>
      <c r="AE105" s="1181"/>
      <c r="AF105" s="1181"/>
      <c r="AG105" s="1181"/>
      <c r="AH105" s="1181"/>
      <c r="AI105" s="1181"/>
      <c r="AJ105" s="1181"/>
      <c r="AK105" s="1181"/>
      <c r="AL105" s="1181"/>
      <c r="AM105" s="444"/>
      <c r="AN105" s="444"/>
      <c r="AO105" s="511"/>
      <c r="AP105" s="511"/>
      <c r="AQ105" s="511"/>
      <c r="AR105" s="511"/>
      <c r="AS105" s="511"/>
      <c r="AT105" s="511"/>
      <c r="AU105" s="511"/>
      <c r="AV105" s="511"/>
      <c r="AW105" s="511"/>
      <c r="AX105" s="511"/>
      <c r="AY105" s="511"/>
      <c r="AZ105" s="511"/>
      <c r="BA105" s="511"/>
      <c r="BB105" s="511"/>
      <c r="BC105" s="511"/>
      <c r="BD105" s="511"/>
      <c r="BE105" s="511"/>
      <c r="BF105" s="511"/>
      <c r="BG105" s="511"/>
      <c r="BH105" s="511"/>
      <c r="BI105" s="511"/>
      <c r="BJ105" s="511"/>
      <c r="BK105" s="511"/>
      <c r="BL105" s="511"/>
      <c r="BM105" s="511"/>
      <c r="BN105" s="511"/>
      <c r="BO105" s="511"/>
      <c r="BP105" s="511"/>
      <c r="BQ105" s="522"/>
      <c r="BR105" s="517"/>
      <c r="BS105" s="517"/>
      <c r="BT105" s="517"/>
      <c r="BU105" s="517"/>
      <c r="BV105" s="517"/>
      <c r="BW105" s="511"/>
      <c r="BX105" s="511"/>
      <c r="BY105" s="511"/>
      <c r="BZ105" s="511"/>
    </row>
    <row r="106" spans="1:78" ht="18" customHeight="1">
      <c r="A106" s="444"/>
      <c r="B106" s="444"/>
      <c r="C106" s="1181"/>
      <c r="D106" s="1181"/>
      <c r="E106" s="1181"/>
      <c r="F106" s="1181"/>
      <c r="G106" s="1181"/>
      <c r="H106" s="1181"/>
      <c r="I106" s="1181"/>
      <c r="J106" s="1181"/>
      <c r="K106" s="1181"/>
      <c r="L106" s="1181"/>
      <c r="M106" s="1181"/>
      <c r="N106" s="1181"/>
      <c r="O106" s="1181"/>
      <c r="P106" s="1181"/>
      <c r="Q106" s="1181"/>
      <c r="R106" s="1181"/>
      <c r="S106" s="1181"/>
      <c r="T106" s="1181"/>
      <c r="U106" s="1181"/>
      <c r="V106" s="1181"/>
      <c r="W106" s="1181"/>
      <c r="X106" s="1181"/>
      <c r="Y106" s="1181"/>
      <c r="Z106" s="1181"/>
      <c r="AA106" s="1181"/>
      <c r="AB106" s="1181"/>
      <c r="AC106" s="1181"/>
      <c r="AD106" s="1181"/>
      <c r="AE106" s="1181"/>
      <c r="AF106" s="1181"/>
      <c r="AG106" s="1181"/>
      <c r="AH106" s="1181"/>
      <c r="AI106" s="1181"/>
      <c r="AJ106" s="1181"/>
      <c r="AK106" s="1181"/>
      <c r="AL106" s="1181"/>
      <c r="AM106" s="444"/>
      <c r="AN106" s="444"/>
      <c r="AO106" s="511"/>
      <c r="AP106" s="511"/>
      <c r="AQ106" s="532"/>
      <c r="AR106" s="528"/>
      <c r="AS106" s="511"/>
      <c r="AT106" s="511"/>
      <c r="AU106" s="511"/>
      <c r="AV106" s="511"/>
      <c r="AW106" s="511"/>
      <c r="AX106" s="511"/>
      <c r="AY106" s="511"/>
      <c r="AZ106" s="511"/>
      <c r="BA106" s="511"/>
      <c r="BB106" s="511"/>
      <c r="BC106" s="511"/>
      <c r="BD106" s="511"/>
      <c r="BE106" s="511"/>
      <c r="BF106" s="511"/>
      <c r="BG106" s="511"/>
      <c r="BH106" s="511"/>
      <c r="BI106" s="511"/>
      <c r="BJ106" s="511"/>
      <c r="BK106" s="511"/>
      <c r="BL106" s="511"/>
      <c r="BM106" s="532"/>
      <c r="BN106" s="532"/>
      <c r="BO106" s="532"/>
      <c r="BP106" s="532"/>
      <c r="BQ106" s="522"/>
      <c r="BR106" s="517"/>
      <c r="BS106" s="517"/>
      <c r="BT106" s="517"/>
      <c r="BU106" s="517"/>
      <c r="BV106" s="517"/>
      <c r="BW106" s="532"/>
      <c r="BX106" s="511"/>
      <c r="BY106" s="511"/>
      <c r="BZ106" s="511"/>
    </row>
    <row r="107" spans="1:78" ht="12.75" customHeight="1">
      <c r="A107" s="445"/>
      <c r="B107" s="445"/>
      <c r="C107" s="445"/>
      <c r="D107" s="445"/>
      <c r="E107" s="445"/>
      <c r="F107" s="445"/>
      <c r="G107" s="445"/>
      <c r="H107" s="445"/>
      <c r="I107" s="445"/>
      <c r="J107" s="445"/>
      <c r="K107" s="445"/>
      <c r="L107" s="445"/>
      <c r="M107" s="445"/>
      <c r="N107" s="445"/>
      <c r="O107" s="445"/>
      <c r="P107" s="445"/>
      <c r="Q107" s="445"/>
      <c r="R107" s="445"/>
      <c r="S107" s="445"/>
      <c r="T107" s="445"/>
      <c r="U107" s="445"/>
      <c r="V107" s="445"/>
      <c r="W107" s="445"/>
      <c r="X107" s="445"/>
      <c r="Y107" s="445"/>
      <c r="Z107" s="445"/>
      <c r="AA107" s="445"/>
      <c r="AB107" s="445"/>
      <c r="AC107" s="445"/>
      <c r="AD107" s="445"/>
      <c r="AE107" s="445"/>
      <c r="AF107" s="445"/>
      <c r="AG107" s="445"/>
      <c r="AH107" s="445"/>
      <c r="AI107" s="445"/>
      <c r="AJ107" s="445"/>
      <c r="AK107" s="445"/>
      <c r="AL107" s="445"/>
      <c r="AM107" s="445"/>
      <c r="AN107" s="445"/>
      <c r="AO107" s="511"/>
      <c r="AP107" s="511"/>
      <c r="AQ107" s="511"/>
      <c r="AR107" s="532"/>
      <c r="AS107" s="532"/>
      <c r="AT107" s="532"/>
      <c r="AU107" s="532"/>
      <c r="AV107" s="532"/>
      <c r="AW107" s="532"/>
      <c r="AX107" s="532"/>
      <c r="AY107" s="532"/>
      <c r="AZ107" s="532"/>
      <c r="BA107" s="532"/>
      <c r="BB107" s="532"/>
      <c r="BC107" s="532"/>
      <c r="BD107" s="532"/>
      <c r="BE107" s="532"/>
      <c r="BF107" s="532"/>
      <c r="BG107" s="532"/>
      <c r="BH107" s="532"/>
      <c r="BI107" s="532"/>
      <c r="BJ107" s="532"/>
      <c r="BK107" s="532"/>
      <c r="BL107" s="532"/>
      <c r="BM107" s="532"/>
      <c r="BN107" s="532"/>
      <c r="BO107" s="532"/>
      <c r="BP107" s="532"/>
      <c r="BQ107" s="532"/>
      <c r="BR107" s="517"/>
      <c r="BS107" s="517"/>
      <c r="BT107" s="517"/>
      <c r="BU107" s="517"/>
      <c r="BV107" s="517"/>
      <c r="BW107" s="532"/>
      <c r="BX107" s="511"/>
      <c r="BY107" s="511"/>
      <c r="BZ107" s="511"/>
    </row>
    <row r="108" spans="1:78" ht="9" customHeight="1">
      <c r="A108" s="432"/>
      <c r="B108" s="446"/>
      <c r="C108" s="446"/>
      <c r="D108" s="446"/>
      <c r="E108" s="432"/>
      <c r="F108" s="432"/>
      <c r="G108" s="432"/>
      <c r="H108" s="447"/>
      <c r="I108" s="447"/>
      <c r="J108" s="447"/>
      <c r="K108" s="447"/>
      <c r="L108" s="447"/>
      <c r="M108" s="447"/>
      <c r="N108" s="447"/>
      <c r="O108" s="447"/>
      <c r="P108" s="447"/>
      <c r="Q108" s="447"/>
      <c r="R108" s="447"/>
      <c r="S108" s="447"/>
      <c r="T108" s="447"/>
      <c r="U108" s="447"/>
      <c r="V108" s="447"/>
      <c r="W108" s="447"/>
      <c r="X108" s="447"/>
      <c r="Y108" s="432"/>
      <c r="Z108" s="432"/>
      <c r="AA108" s="432"/>
      <c r="AB108" s="432"/>
      <c r="AC108" s="432"/>
      <c r="AD108" s="432"/>
      <c r="AE108" s="432"/>
      <c r="AF108" s="432"/>
      <c r="AG108" s="432"/>
      <c r="AH108" s="432"/>
      <c r="AI108" s="432"/>
      <c r="AJ108" s="432"/>
      <c r="AK108" s="432"/>
      <c r="AL108" s="432"/>
      <c r="AM108" s="432"/>
      <c r="AN108" s="432"/>
      <c r="AO108" s="511"/>
      <c r="AP108" s="557"/>
      <c r="AQ108" s="511"/>
      <c r="AR108" s="511"/>
      <c r="AS108" s="532"/>
      <c r="AT108" s="532"/>
      <c r="AU108" s="532"/>
      <c r="AV108" s="532"/>
      <c r="AW108" s="532"/>
      <c r="AX108" s="532"/>
      <c r="AY108" s="532"/>
      <c r="AZ108" s="532"/>
      <c r="BA108" s="532"/>
      <c r="BB108" s="532"/>
      <c r="BC108" s="532"/>
      <c r="BD108" s="532"/>
      <c r="BE108" s="532"/>
      <c r="BF108" s="532"/>
      <c r="BG108" s="532"/>
      <c r="BH108" s="532"/>
      <c r="BI108" s="532"/>
      <c r="BJ108" s="532"/>
      <c r="BK108" s="532"/>
      <c r="BL108" s="532"/>
      <c r="BM108" s="511"/>
      <c r="BN108" s="511"/>
      <c r="BO108" s="511"/>
      <c r="BP108" s="511"/>
      <c r="BQ108" s="511"/>
      <c r="BR108" s="517"/>
      <c r="BS108" s="517"/>
      <c r="BT108" s="517"/>
      <c r="BU108" s="517"/>
      <c r="BV108" s="517"/>
      <c r="BW108" s="511"/>
      <c r="BX108" s="511"/>
      <c r="BY108" s="511"/>
      <c r="BZ108" s="511"/>
    </row>
    <row r="109" spans="1:78" ht="18" customHeight="1">
      <c r="A109" s="432"/>
      <c r="B109" s="432"/>
      <c r="C109" s="432"/>
      <c r="D109" s="432"/>
      <c r="E109" s="1182" t="s">
        <v>495</v>
      </c>
      <c r="F109" s="1183"/>
      <c r="G109" s="1183"/>
      <c r="H109" s="1183"/>
      <c r="I109" s="1183"/>
      <c r="J109" s="1183"/>
      <c r="K109" s="1183"/>
      <c r="L109" s="1183"/>
      <c r="M109" s="1183"/>
      <c r="N109" s="1183"/>
      <c r="O109" s="1184" t="s">
        <v>525</v>
      </c>
      <c r="P109" s="1184"/>
      <c r="Q109" s="1184"/>
      <c r="R109" s="1184"/>
      <c r="S109" s="1184"/>
      <c r="T109" s="1184"/>
      <c r="U109" s="1184"/>
      <c r="V109" s="1184"/>
      <c r="W109" s="1184"/>
      <c r="X109" s="1184"/>
      <c r="Y109" s="448"/>
      <c r="Z109" s="459"/>
      <c r="AA109" s="449"/>
      <c r="AB109" s="449"/>
      <c r="AC109" s="477"/>
      <c r="AD109" s="450" t="s">
        <v>496</v>
      </c>
      <c r="AE109" s="451"/>
      <c r="AF109" s="451"/>
      <c r="AG109" s="451"/>
      <c r="AH109" s="451"/>
      <c r="AI109" s="477"/>
      <c r="AJ109" s="477"/>
      <c r="AK109" s="477"/>
      <c r="AL109" s="520"/>
      <c r="AM109" s="432"/>
      <c r="AN109" s="432"/>
      <c r="AO109" s="511"/>
      <c r="AP109" s="557"/>
      <c r="AQ109" s="533"/>
      <c r="AR109" s="533"/>
      <c r="AS109" s="533"/>
      <c r="AT109" s="533"/>
      <c r="AU109" s="533"/>
      <c r="AV109" s="533"/>
      <c r="AW109" s="533"/>
      <c r="AX109" s="533"/>
      <c r="AY109" s="533"/>
      <c r="AZ109" s="533"/>
      <c r="BA109" s="533"/>
      <c r="BB109" s="533"/>
      <c r="BC109" s="534"/>
      <c r="BD109" s="534"/>
      <c r="BE109" s="534"/>
      <c r="BF109" s="534"/>
      <c r="BG109" s="534"/>
      <c r="BH109" s="534"/>
      <c r="BI109" s="534"/>
      <c r="BJ109" s="534"/>
      <c r="BK109" s="534"/>
      <c r="BL109" s="534"/>
      <c r="BM109" s="535"/>
      <c r="BN109" s="535"/>
      <c r="BO109" s="535"/>
      <c r="BP109" s="535"/>
      <c r="BQ109" s="535"/>
      <c r="BR109" s="535"/>
      <c r="BS109" s="535"/>
      <c r="BT109" s="536"/>
      <c r="BU109" s="536"/>
      <c r="BV109" s="537"/>
      <c r="BW109" s="538"/>
      <c r="BX109" s="538"/>
      <c r="BY109" s="538"/>
      <c r="BZ109" s="511"/>
    </row>
    <row r="110" spans="1:78" ht="18" customHeight="1">
      <c r="A110" s="432"/>
      <c r="B110" s="523"/>
      <c r="C110" s="432"/>
      <c r="D110" s="432"/>
      <c r="E110" s="1183"/>
      <c r="F110" s="1183"/>
      <c r="G110" s="1183"/>
      <c r="H110" s="1183"/>
      <c r="I110" s="1183"/>
      <c r="J110" s="1183"/>
      <c r="K110" s="1183"/>
      <c r="L110" s="1183"/>
      <c r="M110" s="1183"/>
      <c r="N110" s="1183"/>
      <c r="O110" s="1184"/>
      <c r="P110" s="1184"/>
      <c r="Q110" s="1184"/>
      <c r="R110" s="1184"/>
      <c r="S110" s="1184"/>
      <c r="T110" s="1184"/>
      <c r="U110" s="1184"/>
      <c r="V110" s="1184"/>
      <c r="W110" s="1184"/>
      <c r="X110" s="1184"/>
      <c r="Y110" s="455"/>
      <c r="Z110" s="455"/>
      <c r="AA110" s="432"/>
      <c r="AB110" s="455"/>
      <c r="AC110" s="450"/>
      <c r="AD110" s="450"/>
      <c r="AE110" s="450"/>
      <c r="AF110" s="450"/>
      <c r="AG110" s="450"/>
      <c r="AH110" s="450"/>
      <c r="AI110" s="453"/>
      <c r="AJ110" s="453"/>
      <c r="AK110" s="453"/>
      <c r="AL110" s="453"/>
      <c r="AM110" s="432"/>
      <c r="AN110" s="432"/>
      <c r="AO110" s="511"/>
      <c r="AP110" s="576"/>
      <c r="AQ110" s="539"/>
      <c r="AR110" s="539"/>
      <c r="AS110" s="533"/>
      <c r="AT110" s="533"/>
      <c r="AU110" s="533"/>
      <c r="AV110" s="533"/>
      <c r="AW110" s="533"/>
      <c r="AX110" s="533"/>
      <c r="AY110" s="533"/>
      <c r="AZ110" s="533"/>
      <c r="BA110" s="533"/>
      <c r="BB110" s="533"/>
      <c r="BC110" s="534"/>
      <c r="BD110" s="534"/>
      <c r="BE110" s="534"/>
      <c r="BF110" s="534"/>
      <c r="BG110" s="534"/>
      <c r="BH110" s="534"/>
      <c r="BI110" s="534"/>
      <c r="BJ110" s="534"/>
      <c r="BK110" s="534"/>
      <c r="BL110" s="534"/>
      <c r="BM110" s="538"/>
      <c r="BN110" s="538"/>
      <c r="BO110" s="538"/>
      <c r="BP110" s="538"/>
      <c r="BQ110" s="538"/>
      <c r="BR110" s="538"/>
      <c r="BS110" s="538"/>
      <c r="BT110" s="540"/>
      <c r="BU110" s="540"/>
      <c r="BV110" s="540"/>
      <c r="BW110" s="540"/>
      <c r="BX110" s="540"/>
      <c r="BY110" s="540"/>
      <c r="BZ110" s="511"/>
    </row>
    <row r="111" spans="1:78" ht="18" customHeight="1">
      <c r="A111" s="432"/>
      <c r="B111" s="432"/>
      <c r="C111" s="523"/>
      <c r="D111" s="523"/>
      <c r="E111" s="1194" t="s">
        <v>498</v>
      </c>
      <c r="F111" s="1195"/>
      <c r="G111" s="1195"/>
      <c r="H111" s="1195"/>
      <c r="I111" s="1195"/>
      <c r="J111" s="1195"/>
      <c r="K111" s="1195"/>
      <c r="L111" s="1195"/>
      <c r="M111" s="1195"/>
      <c r="N111" s="1195"/>
      <c r="O111" s="1184"/>
      <c r="P111" s="1184"/>
      <c r="Q111" s="1184"/>
      <c r="R111" s="1184"/>
      <c r="S111" s="1184"/>
      <c r="T111" s="1184"/>
      <c r="U111" s="1184"/>
      <c r="V111" s="1184"/>
      <c r="W111" s="1184"/>
      <c r="X111" s="1184"/>
      <c r="Y111" s="432"/>
      <c r="Z111" s="432"/>
      <c r="AA111" s="432"/>
      <c r="AB111" s="432"/>
      <c r="AC111" s="450"/>
      <c r="AD111" s="450"/>
      <c r="AE111" s="450"/>
      <c r="AF111" s="450"/>
      <c r="AG111" s="450"/>
      <c r="AH111" s="450"/>
      <c r="AI111" s="453"/>
      <c r="AJ111" s="453"/>
      <c r="AK111" s="453"/>
      <c r="AL111" s="453"/>
      <c r="AM111" s="432"/>
      <c r="AN111" s="432"/>
      <c r="AO111" s="511"/>
      <c r="AP111" s="576"/>
      <c r="AQ111" s="539"/>
      <c r="AR111" s="539"/>
      <c r="AS111" s="539"/>
      <c r="AT111" s="539"/>
      <c r="AU111" s="541"/>
      <c r="AV111" s="542"/>
      <c r="AW111" s="542"/>
      <c r="AX111" s="542"/>
      <c r="AY111" s="542"/>
      <c r="AZ111" s="542"/>
      <c r="BA111" s="542"/>
      <c r="BB111" s="542"/>
      <c r="BC111" s="542"/>
      <c r="BD111" s="542"/>
      <c r="BE111" s="542"/>
      <c r="BF111" s="542"/>
      <c r="BG111" s="541"/>
      <c r="BH111" s="542"/>
      <c r="BI111" s="542"/>
      <c r="BJ111" s="542"/>
      <c r="BK111" s="542"/>
      <c r="BL111" s="542"/>
      <c r="BM111" s="542"/>
      <c r="BN111" s="542"/>
      <c r="BO111" s="542"/>
      <c r="BP111" s="542"/>
      <c r="BQ111" s="542"/>
      <c r="BR111" s="542"/>
      <c r="BS111" s="543"/>
      <c r="BT111" s="544"/>
      <c r="BU111" s="544"/>
      <c r="BV111" s="544"/>
      <c r="BW111" s="544"/>
      <c r="BX111" s="544"/>
      <c r="BY111" s="544"/>
      <c r="BZ111" s="511"/>
    </row>
    <row r="112" spans="1:78" ht="18" customHeight="1">
      <c r="A112" s="432"/>
      <c r="B112" s="456"/>
      <c r="C112" s="457"/>
      <c r="D112" s="530"/>
      <c r="E112" s="1195"/>
      <c r="F112" s="1195"/>
      <c r="G112" s="1195"/>
      <c r="H112" s="1195"/>
      <c r="I112" s="1195"/>
      <c r="J112" s="1195"/>
      <c r="K112" s="1195"/>
      <c r="L112" s="1195"/>
      <c r="M112" s="1195"/>
      <c r="N112" s="1195"/>
      <c r="O112" s="1184"/>
      <c r="P112" s="1184"/>
      <c r="Q112" s="1184"/>
      <c r="R112" s="1184"/>
      <c r="S112" s="1184"/>
      <c r="T112" s="1184"/>
      <c r="U112" s="1184"/>
      <c r="V112" s="1184"/>
      <c r="W112" s="1184"/>
      <c r="X112" s="1184"/>
      <c r="Y112" s="459"/>
      <c r="Z112" s="459"/>
      <c r="AA112" s="459"/>
      <c r="AB112" s="460"/>
      <c r="AC112" s="450"/>
      <c r="AD112" s="450"/>
      <c r="AE112" s="450"/>
      <c r="AF112" s="450"/>
      <c r="AG112" s="450"/>
      <c r="AH112" s="450"/>
      <c r="AI112" s="355"/>
      <c r="AJ112" s="355"/>
      <c r="AK112" s="355"/>
      <c r="AL112" s="531"/>
      <c r="AM112" s="461"/>
      <c r="AN112" s="432"/>
      <c r="AO112" s="511"/>
      <c r="AP112" s="577"/>
      <c r="AQ112" s="539"/>
      <c r="AR112" s="539"/>
      <c r="AS112" s="539"/>
      <c r="AT112" s="539"/>
      <c r="AU112" s="542"/>
      <c r="AV112" s="542"/>
      <c r="AW112" s="542"/>
      <c r="AX112" s="542"/>
      <c r="AY112" s="542"/>
      <c r="AZ112" s="542"/>
      <c r="BA112" s="542"/>
      <c r="BB112" s="542"/>
      <c r="BC112" s="542"/>
      <c r="BD112" s="542"/>
      <c r="BE112" s="542"/>
      <c r="BF112" s="542"/>
      <c r="BG112" s="542"/>
      <c r="BH112" s="542"/>
      <c r="BI112" s="542"/>
      <c r="BJ112" s="542"/>
      <c r="BK112" s="542"/>
      <c r="BL112" s="542"/>
      <c r="BM112" s="542"/>
      <c r="BN112" s="513"/>
      <c r="BO112" s="514"/>
      <c r="BP112" s="515"/>
      <c r="BQ112" s="515"/>
      <c r="BR112" s="515"/>
      <c r="BS112" s="517"/>
      <c r="BT112" s="515"/>
      <c r="BU112" s="515"/>
      <c r="BV112" s="518"/>
      <c r="BW112" s="515"/>
      <c r="BX112" s="515"/>
      <c r="BY112" s="518"/>
      <c r="BZ112" s="511"/>
    </row>
    <row r="113" spans="1:78" ht="18" customHeight="1">
      <c r="A113" s="432"/>
      <c r="B113" s="432"/>
      <c r="C113" s="432"/>
      <c r="D113" s="432"/>
      <c r="E113" s="1182" t="s">
        <v>499</v>
      </c>
      <c r="F113" s="1182"/>
      <c r="G113" s="1182"/>
      <c r="H113" s="1182"/>
      <c r="I113" s="1182"/>
      <c r="J113" s="1182"/>
      <c r="K113" s="1182"/>
      <c r="L113" s="1182"/>
      <c r="M113" s="1182"/>
      <c r="N113" s="1182"/>
      <c r="O113" s="1184"/>
      <c r="P113" s="1184"/>
      <c r="Q113" s="1184"/>
      <c r="R113" s="1184"/>
      <c r="S113" s="1184"/>
      <c r="T113" s="1184"/>
      <c r="U113" s="1184"/>
      <c r="V113" s="1184"/>
      <c r="W113" s="1184"/>
      <c r="X113" s="1184"/>
      <c r="Y113" s="432"/>
      <c r="Z113" s="432"/>
      <c r="AA113" s="432"/>
      <c r="AB113" s="432"/>
      <c r="AC113" s="450"/>
      <c r="AD113" s="450"/>
      <c r="AE113" s="450"/>
      <c r="AF113" s="450"/>
      <c r="AG113" s="450"/>
      <c r="AH113" s="450"/>
      <c r="AI113" s="453"/>
      <c r="AJ113" s="453"/>
      <c r="AK113" s="453"/>
      <c r="AL113" s="453"/>
      <c r="AM113" s="432"/>
      <c r="AN113" s="432"/>
      <c r="AO113" s="511"/>
      <c r="AP113" s="562"/>
      <c r="AQ113" s="521"/>
      <c r="AR113" s="511"/>
      <c r="AS113" s="511"/>
      <c r="AT113" s="511"/>
      <c r="AU113" s="511"/>
      <c r="AV113" s="511"/>
      <c r="AW113" s="511"/>
      <c r="AX113" s="511"/>
      <c r="AY113" s="511"/>
      <c r="AZ113" s="511"/>
      <c r="BA113" s="511"/>
      <c r="BB113" s="511"/>
      <c r="BC113" s="511"/>
      <c r="BD113" s="511"/>
      <c r="BE113" s="538"/>
      <c r="BF113" s="538"/>
      <c r="BG113" s="511"/>
      <c r="BH113" s="538"/>
      <c r="BI113" s="538"/>
      <c r="BJ113" s="538"/>
      <c r="BK113" s="538"/>
      <c r="BL113" s="538"/>
      <c r="BM113" s="538"/>
      <c r="BN113" s="538"/>
      <c r="BO113" s="538"/>
      <c r="BP113" s="538"/>
      <c r="BQ113" s="538"/>
      <c r="BR113" s="538"/>
      <c r="BS113" s="538"/>
      <c r="BT113" s="538"/>
      <c r="BU113" s="538"/>
      <c r="BV113" s="538"/>
      <c r="BW113" s="538"/>
      <c r="BX113" s="538"/>
      <c r="BY113" s="538"/>
      <c r="BZ113" s="511"/>
    </row>
    <row r="114" spans="1:78" ht="18" customHeight="1">
      <c r="A114" s="432"/>
      <c r="B114" s="453"/>
      <c r="C114" s="463"/>
      <c r="D114" s="460"/>
      <c r="E114" s="1182"/>
      <c r="F114" s="1182"/>
      <c r="G114" s="1182"/>
      <c r="H114" s="1182"/>
      <c r="I114" s="1182"/>
      <c r="J114" s="1182"/>
      <c r="K114" s="1182"/>
      <c r="L114" s="1182"/>
      <c r="M114" s="1182"/>
      <c r="N114" s="1182"/>
      <c r="O114" s="1184"/>
      <c r="P114" s="1184"/>
      <c r="Q114" s="1184"/>
      <c r="R114" s="1184"/>
      <c r="S114" s="1184"/>
      <c r="T114" s="1184"/>
      <c r="U114" s="1184"/>
      <c r="V114" s="1184"/>
      <c r="W114" s="1184"/>
      <c r="X114" s="1184"/>
      <c r="Y114" s="463"/>
      <c r="Z114" s="463"/>
      <c r="AA114" s="463"/>
      <c r="AB114" s="463"/>
      <c r="AC114" s="450"/>
      <c r="AD114" s="450"/>
      <c r="AE114" s="450"/>
      <c r="AF114" s="450"/>
      <c r="AG114" s="450"/>
      <c r="AH114" s="450"/>
      <c r="AI114" s="462"/>
      <c r="AJ114" s="462"/>
      <c r="AK114" s="462"/>
      <c r="AL114" s="453"/>
      <c r="AM114" s="432"/>
      <c r="AN114" s="432"/>
      <c r="AO114" s="511"/>
      <c r="AP114" s="562"/>
      <c r="AQ114" s="517"/>
      <c r="AR114" s="517"/>
      <c r="AS114" s="517"/>
      <c r="AT114" s="517"/>
      <c r="AU114" s="517"/>
      <c r="AV114" s="517"/>
      <c r="AW114" s="517"/>
      <c r="AX114" s="548"/>
      <c r="AY114" s="548"/>
      <c r="AZ114" s="548"/>
      <c r="BA114" s="548"/>
      <c r="BB114" s="548"/>
      <c r="BC114" s="548"/>
      <c r="BD114" s="548"/>
      <c r="BE114" s="548"/>
      <c r="BF114" s="548"/>
      <c r="BG114" s="548"/>
      <c r="BH114" s="536"/>
      <c r="BI114" s="536"/>
      <c r="BJ114" s="536"/>
      <c r="BK114" s="536"/>
      <c r="BL114" s="536"/>
      <c r="BM114" s="511"/>
      <c r="BN114" s="548"/>
      <c r="BO114" s="548"/>
      <c r="BP114" s="548"/>
      <c r="BQ114" s="548"/>
      <c r="BR114" s="548"/>
      <c r="BS114" s="548"/>
      <c r="BT114" s="548"/>
      <c r="BU114" s="548"/>
      <c r="BV114" s="549"/>
      <c r="BW114" s="550"/>
      <c r="BX114" s="548"/>
      <c r="BY114" s="548"/>
      <c r="BZ114" s="511"/>
    </row>
    <row r="115" spans="1:78" ht="18" customHeight="1">
      <c r="A115" s="432"/>
      <c r="B115" s="432"/>
      <c r="C115" s="432"/>
      <c r="D115" s="463"/>
      <c r="E115" s="1196" t="s">
        <v>500</v>
      </c>
      <c r="F115" s="1196"/>
      <c r="G115" s="1196"/>
      <c r="H115" s="1196"/>
      <c r="I115" s="1196"/>
      <c r="J115" s="1196"/>
      <c r="K115" s="1196"/>
      <c r="L115" s="1196"/>
      <c r="M115" s="1196"/>
      <c r="N115" s="1196"/>
      <c r="O115" s="1184"/>
      <c r="P115" s="1184"/>
      <c r="Q115" s="1184"/>
      <c r="R115" s="1184"/>
      <c r="S115" s="1184"/>
      <c r="T115" s="1184"/>
      <c r="U115" s="1184"/>
      <c r="V115" s="1184"/>
      <c r="W115" s="1184"/>
      <c r="X115" s="1184"/>
      <c r="Y115" s="463"/>
      <c r="Z115" s="463"/>
      <c r="AA115" s="463"/>
      <c r="AB115" s="463"/>
      <c r="AC115" s="450"/>
      <c r="AD115" s="450"/>
      <c r="AE115" s="450"/>
      <c r="AF115" s="450"/>
      <c r="AG115" s="450"/>
      <c r="AH115" s="450"/>
      <c r="AI115" s="462"/>
      <c r="AJ115" s="462"/>
      <c r="AK115" s="462"/>
      <c r="AL115" s="453"/>
      <c r="AM115" s="432"/>
      <c r="AN115" s="432"/>
      <c r="AO115" s="511"/>
      <c r="AP115" s="578"/>
      <c r="AQ115" s="517"/>
      <c r="AR115" s="517"/>
      <c r="AS115" s="517"/>
      <c r="AT115" s="517"/>
      <c r="AU115" s="517"/>
      <c r="AV115" s="517"/>
      <c r="AW115" s="517"/>
      <c r="AX115" s="551"/>
      <c r="AY115" s="551"/>
      <c r="AZ115" s="551"/>
      <c r="BA115" s="551"/>
      <c r="BB115" s="551"/>
      <c r="BC115" s="551"/>
      <c r="BD115" s="551"/>
      <c r="BE115" s="551"/>
      <c r="BF115" s="551"/>
      <c r="BG115" s="551"/>
      <c r="BH115" s="551"/>
      <c r="BI115" s="551"/>
      <c r="BJ115" s="551"/>
      <c r="BK115" s="551"/>
      <c r="BL115" s="551"/>
      <c r="BM115" s="552"/>
      <c r="BN115" s="552"/>
      <c r="BO115" s="552"/>
      <c r="BP115" s="552"/>
      <c r="BQ115" s="552"/>
      <c r="BR115" s="552"/>
      <c r="BS115" s="552"/>
      <c r="BT115" s="552"/>
      <c r="BU115" s="552"/>
      <c r="BV115" s="552"/>
      <c r="BW115" s="551"/>
      <c r="BX115" s="551"/>
      <c r="BY115" s="551"/>
      <c r="BZ115" s="511"/>
    </row>
    <row r="116" spans="1:78" ht="18" customHeight="1">
      <c r="A116" s="432"/>
      <c r="B116" s="432"/>
      <c r="C116" s="432"/>
      <c r="D116" s="432"/>
      <c r="E116" s="1196"/>
      <c r="F116" s="1196"/>
      <c r="G116" s="1196"/>
      <c r="H116" s="1196"/>
      <c r="I116" s="1196"/>
      <c r="J116" s="1196"/>
      <c r="K116" s="1196"/>
      <c r="L116" s="1196"/>
      <c r="M116" s="1196"/>
      <c r="N116" s="1196"/>
      <c r="O116" s="1184"/>
      <c r="P116" s="1184"/>
      <c r="Q116" s="1184"/>
      <c r="R116" s="1184"/>
      <c r="S116" s="1184"/>
      <c r="T116" s="1184"/>
      <c r="U116" s="1184"/>
      <c r="V116" s="1184"/>
      <c r="W116" s="1184"/>
      <c r="X116" s="1184"/>
      <c r="Y116" s="432"/>
      <c r="Z116" s="432"/>
      <c r="AA116" s="432"/>
      <c r="AB116" s="432"/>
      <c r="AC116" s="450"/>
      <c r="AD116" s="450"/>
      <c r="AE116" s="450"/>
      <c r="AF116" s="450"/>
      <c r="AG116" s="450"/>
      <c r="AH116" s="450"/>
      <c r="AI116" s="453"/>
      <c r="AJ116" s="453"/>
      <c r="AK116" s="453"/>
      <c r="AL116" s="453"/>
      <c r="AM116" s="432"/>
      <c r="AN116" s="432"/>
      <c r="AO116" s="511"/>
      <c r="AP116" s="579"/>
      <c r="AQ116" s="553"/>
      <c r="AR116" s="553"/>
      <c r="AS116" s="553"/>
      <c r="AT116" s="553"/>
      <c r="AU116" s="553"/>
      <c r="AV116" s="553"/>
      <c r="AW116" s="553"/>
      <c r="AX116" s="554"/>
      <c r="AY116" s="554"/>
      <c r="AZ116" s="554"/>
      <c r="BA116" s="554"/>
      <c r="BB116" s="554"/>
      <c r="BC116" s="554"/>
      <c r="BD116" s="554"/>
      <c r="BE116" s="554"/>
      <c r="BF116" s="554"/>
      <c r="BG116" s="554"/>
      <c r="BH116" s="554"/>
      <c r="BI116" s="554"/>
      <c r="BJ116" s="554"/>
      <c r="BK116" s="554"/>
      <c r="BL116" s="554"/>
      <c r="BM116" s="552"/>
      <c r="BN116" s="552"/>
      <c r="BO116" s="552"/>
      <c r="BP116" s="552"/>
      <c r="BQ116" s="552"/>
      <c r="BR116" s="552"/>
      <c r="BS116" s="552"/>
      <c r="BT116" s="552"/>
      <c r="BU116" s="552"/>
      <c r="BV116" s="552"/>
      <c r="BW116" s="554"/>
      <c r="BX116" s="554"/>
      <c r="BY116" s="554"/>
      <c r="BZ116" s="511"/>
    </row>
    <row r="117" spans="1:78" ht="18" customHeight="1">
      <c r="A117" s="432"/>
      <c r="B117" s="464"/>
      <c r="C117" s="464"/>
      <c r="D117" s="464"/>
      <c r="E117" s="1201" t="s">
        <v>501</v>
      </c>
      <c r="F117" s="1201"/>
      <c r="G117" s="1201"/>
      <c r="H117" s="1201"/>
      <c r="I117" s="1201"/>
      <c r="J117" s="1201"/>
      <c r="K117" s="1201"/>
      <c r="L117" s="1201"/>
      <c r="M117" s="1201"/>
      <c r="N117" s="1201"/>
      <c r="O117" s="1202" t="str">
        <f>IF(ISBLANK(データ入力シート!F65),"無","有")</f>
        <v>無</v>
      </c>
      <c r="P117" s="1202"/>
      <c r="Q117" s="1202"/>
      <c r="R117" s="1202"/>
      <c r="S117" s="1202"/>
      <c r="T117" s="1202"/>
      <c r="U117" s="1202"/>
      <c r="V117" s="1202"/>
      <c r="W117" s="1202"/>
      <c r="X117" s="1202"/>
      <c r="Y117" s="465"/>
      <c r="Z117" s="465"/>
      <c r="AA117" s="465"/>
      <c r="AB117" s="465"/>
      <c r="AC117" s="465"/>
      <c r="AD117" s="465"/>
      <c r="AE117" s="465"/>
      <c r="AF117" s="466"/>
      <c r="AG117" s="466"/>
      <c r="AH117" s="467"/>
      <c r="AI117" s="468"/>
      <c r="AJ117" s="468"/>
      <c r="AK117" s="468"/>
      <c r="AL117" s="468"/>
      <c r="AM117" s="468"/>
      <c r="AN117" s="453"/>
      <c r="AO117" s="511"/>
      <c r="AP117" s="579"/>
      <c r="AQ117" s="556"/>
      <c r="AR117" s="556"/>
      <c r="AS117" s="556"/>
      <c r="AT117" s="557"/>
      <c r="AU117" s="557"/>
      <c r="AV117" s="557"/>
      <c r="AW117" s="557"/>
      <c r="AX117" s="525"/>
      <c r="AY117" s="525"/>
      <c r="AZ117" s="559"/>
      <c r="BA117" s="560"/>
      <c r="BB117" s="560"/>
      <c r="BC117" s="561"/>
      <c r="BD117" s="561"/>
      <c r="BE117" s="511"/>
      <c r="BF117" s="511"/>
      <c r="BG117" s="562"/>
      <c r="BH117" s="561"/>
      <c r="BI117" s="580"/>
      <c r="BJ117" s="561"/>
      <c r="BK117" s="561"/>
      <c r="BL117" s="561"/>
      <c r="BM117" s="561"/>
      <c r="BN117" s="561"/>
      <c r="BO117" s="561"/>
      <c r="BP117" s="561"/>
      <c r="BQ117" s="561"/>
      <c r="BR117" s="561"/>
      <c r="BS117" s="563"/>
      <c r="BT117" s="563"/>
      <c r="BU117" s="563"/>
      <c r="BV117" s="563"/>
      <c r="BW117" s="563"/>
      <c r="BX117" s="563"/>
      <c r="BY117" s="563"/>
      <c r="BZ117" s="511"/>
    </row>
    <row r="118" spans="1:78" ht="18" customHeight="1">
      <c r="A118" s="432"/>
      <c r="B118" s="464"/>
      <c r="C118" s="469"/>
      <c r="D118" s="469"/>
      <c r="E118" s="1201"/>
      <c r="F118" s="1201"/>
      <c r="G118" s="1201"/>
      <c r="H118" s="1201"/>
      <c r="I118" s="1201"/>
      <c r="J118" s="1201"/>
      <c r="K118" s="1201"/>
      <c r="L118" s="1201"/>
      <c r="M118" s="1201"/>
      <c r="N118" s="1201"/>
      <c r="O118" s="1202"/>
      <c r="P118" s="1202"/>
      <c r="Q118" s="1202"/>
      <c r="R118" s="1202"/>
      <c r="S118" s="1202"/>
      <c r="T118" s="1202"/>
      <c r="U118" s="1202"/>
      <c r="V118" s="1202"/>
      <c r="W118" s="1202"/>
      <c r="X118" s="1202"/>
      <c r="Y118" s="468"/>
      <c r="Z118" s="468"/>
      <c r="AA118" s="468"/>
      <c r="AB118" s="468"/>
      <c r="AC118" s="468"/>
      <c r="AD118" s="468"/>
      <c r="AE118" s="468"/>
      <c r="AF118" s="470"/>
      <c r="AG118" s="470"/>
      <c r="AH118" s="470"/>
      <c r="AI118" s="470"/>
      <c r="AJ118" s="470"/>
      <c r="AK118" s="470"/>
      <c r="AL118" s="470"/>
      <c r="AM118" s="470"/>
      <c r="AN118" s="453"/>
      <c r="AO118" s="511"/>
      <c r="AP118" s="579"/>
      <c r="AQ118" s="556"/>
      <c r="AR118" s="556"/>
      <c r="AS118" s="581"/>
      <c r="AT118" s="581"/>
      <c r="AU118" s="581"/>
      <c r="AV118" s="581"/>
      <c r="AW118" s="581"/>
      <c r="AX118" s="581"/>
      <c r="AY118" s="581"/>
      <c r="AZ118" s="581"/>
      <c r="BA118" s="581"/>
      <c r="BB118" s="581"/>
      <c r="BC118" s="581"/>
      <c r="BD118" s="581"/>
      <c r="BE118" s="581"/>
      <c r="BF118" s="581"/>
      <c r="BG118" s="581"/>
      <c r="BH118" s="581"/>
      <c r="BI118" s="581"/>
      <c r="BJ118" s="581"/>
      <c r="BK118" s="581"/>
      <c r="BL118" s="581"/>
      <c r="BM118" s="581"/>
      <c r="BN118" s="581"/>
      <c r="BO118" s="581"/>
      <c r="BP118" s="581"/>
      <c r="BQ118" s="581"/>
      <c r="BR118" s="581"/>
      <c r="BS118" s="581"/>
      <c r="BT118" s="581"/>
      <c r="BU118" s="581"/>
      <c r="BV118" s="581"/>
      <c r="BW118" s="563"/>
      <c r="BX118" s="563"/>
      <c r="BY118" s="563"/>
      <c r="BZ118" s="511"/>
    </row>
    <row r="119" spans="1:78" ht="18.75" customHeight="1">
      <c r="A119" s="432"/>
      <c r="B119" s="469"/>
      <c r="C119" s="469"/>
      <c r="D119" s="469"/>
      <c r="E119" s="469"/>
      <c r="F119" s="469"/>
      <c r="G119" s="471"/>
      <c r="H119" s="472"/>
      <c r="I119" s="472"/>
      <c r="J119" s="472"/>
      <c r="K119" s="472"/>
      <c r="L119" s="472"/>
      <c r="M119" s="472"/>
      <c r="N119" s="472"/>
      <c r="O119" s="472"/>
      <c r="P119" s="472"/>
      <c r="Q119" s="472"/>
      <c r="R119" s="472"/>
      <c r="S119" s="471"/>
      <c r="T119" s="472"/>
      <c r="U119" s="472"/>
      <c r="V119" s="472"/>
      <c r="W119" s="472"/>
      <c r="X119" s="472"/>
      <c r="Y119" s="472"/>
      <c r="Z119" s="472"/>
      <c r="AA119" s="472"/>
      <c r="AB119" s="472"/>
      <c r="AC119" s="472"/>
      <c r="AD119" s="472"/>
      <c r="AE119" s="473"/>
      <c r="AF119" s="474"/>
      <c r="AG119" s="474"/>
      <c r="AH119" s="474"/>
      <c r="AI119" s="474"/>
      <c r="AJ119" s="474"/>
      <c r="AK119" s="474"/>
      <c r="AL119" s="474"/>
      <c r="AM119" s="474"/>
      <c r="AN119" s="453"/>
      <c r="AO119" s="511"/>
      <c r="AP119" s="579"/>
      <c r="AQ119" s="556"/>
      <c r="AR119" s="556"/>
      <c r="AS119" s="556"/>
      <c r="AT119" s="557"/>
      <c r="AU119" s="557"/>
      <c r="AV119" s="557"/>
      <c r="AW119" s="557"/>
      <c r="AX119" s="525"/>
      <c r="AY119" s="558"/>
      <c r="AZ119" s="511"/>
      <c r="BA119" s="559"/>
      <c r="BB119" s="560"/>
      <c r="BC119" s="560"/>
      <c r="BD119" s="561"/>
      <c r="BE119" s="561"/>
      <c r="BF119" s="511"/>
      <c r="BG119" s="561"/>
      <c r="BH119" s="511"/>
      <c r="BI119" s="561"/>
      <c r="BJ119" s="562"/>
      <c r="BK119" s="561"/>
      <c r="BL119" s="561"/>
      <c r="BM119" s="561"/>
      <c r="BN119" s="561"/>
      <c r="BO119" s="561"/>
      <c r="BP119" s="561"/>
      <c r="BQ119" s="561"/>
      <c r="BR119" s="561"/>
      <c r="BS119" s="561"/>
      <c r="BT119" s="563"/>
      <c r="BU119" s="563"/>
      <c r="BV119" s="563"/>
      <c r="BW119" s="563"/>
      <c r="BX119" s="563"/>
      <c r="BY119" s="563"/>
      <c r="BZ119" s="511"/>
    </row>
    <row r="120" spans="1:78" ht="17.25" customHeight="1">
      <c r="A120" s="432"/>
      <c r="B120" s="469"/>
      <c r="C120" s="469"/>
      <c r="D120" s="469"/>
      <c r="E120" s="469"/>
      <c r="F120" s="469"/>
      <c r="G120" s="472"/>
      <c r="H120" s="472"/>
      <c r="I120" s="472"/>
      <c r="J120" s="472"/>
      <c r="K120" s="472"/>
      <c r="L120" s="472"/>
      <c r="M120" s="472"/>
      <c r="N120" s="472"/>
      <c r="O120" s="472"/>
      <c r="P120" s="472"/>
      <c r="Q120" s="472"/>
      <c r="R120" s="472"/>
      <c r="S120" s="472"/>
      <c r="T120" s="472"/>
      <c r="U120" s="472"/>
      <c r="V120" s="472"/>
      <c r="W120" s="472"/>
      <c r="X120" s="472"/>
      <c r="Y120" s="472"/>
      <c r="Z120" s="1197">
        <v>44903</v>
      </c>
      <c r="AA120" s="1197"/>
      <c r="AB120" s="1197"/>
      <c r="AC120" s="1197"/>
      <c r="AD120" s="1197"/>
      <c r="AE120" s="1197"/>
      <c r="AF120" s="1197"/>
      <c r="AG120" s="1197"/>
      <c r="AH120" s="1197"/>
      <c r="AI120" s="1197"/>
      <c r="AJ120" s="1197"/>
      <c r="AK120" s="432"/>
      <c r="AL120" s="449"/>
      <c r="AM120" s="452"/>
      <c r="AN120" s="453"/>
      <c r="AO120" s="511"/>
      <c r="AP120" s="579"/>
      <c r="AQ120" s="556"/>
      <c r="AR120" s="566"/>
      <c r="AS120" s="556"/>
      <c r="AT120" s="556"/>
      <c r="AU120" s="556"/>
      <c r="AV120" s="556"/>
      <c r="AW120" s="556"/>
      <c r="AX120" s="556"/>
      <c r="AY120" s="567"/>
      <c r="AZ120" s="567"/>
      <c r="BA120" s="567"/>
      <c r="BB120" s="567"/>
      <c r="BC120" s="567"/>
      <c r="BD120" s="567"/>
      <c r="BE120" s="567"/>
      <c r="BF120" s="567"/>
      <c r="BG120" s="567"/>
      <c r="BH120" s="567"/>
      <c r="BI120" s="567"/>
      <c r="BJ120" s="567"/>
      <c r="BK120" s="567"/>
      <c r="BL120" s="567"/>
      <c r="BM120" s="567"/>
      <c r="BN120" s="567"/>
      <c r="BO120" s="567"/>
      <c r="BP120" s="567"/>
      <c r="BQ120" s="566"/>
      <c r="BR120" s="556"/>
      <c r="BS120" s="556"/>
      <c r="BT120" s="556"/>
      <c r="BU120" s="556"/>
      <c r="BV120" s="556"/>
      <c r="BW120" s="556"/>
      <c r="BX120" s="556"/>
      <c r="BY120" s="563"/>
      <c r="BZ120" s="511"/>
    </row>
    <row r="121" spans="1:78" ht="7.5" customHeight="1">
      <c r="A121" s="432"/>
      <c r="B121" s="476"/>
      <c r="C121" s="476"/>
      <c r="D121" s="476"/>
      <c r="E121" s="476"/>
      <c r="F121" s="476"/>
      <c r="G121" s="477"/>
      <c r="H121" s="478"/>
      <c r="I121" s="478"/>
      <c r="J121" s="478"/>
      <c r="K121" s="478"/>
      <c r="L121" s="478"/>
      <c r="M121" s="478"/>
      <c r="N121" s="478"/>
      <c r="O121" s="478"/>
      <c r="P121" s="478"/>
      <c r="Q121" s="478"/>
      <c r="R121" s="478"/>
      <c r="S121" s="477"/>
      <c r="T121" s="478"/>
      <c r="U121" s="478"/>
      <c r="V121" s="478"/>
      <c r="W121" s="478"/>
      <c r="X121" s="478"/>
      <c r="Y121" s="478"/>
      <c r="Z121" s="478"/>
      <c r="AA121" s="478"/>
      <c r="AB121" s="478"/>
      <c r="AC121" s="478"/>
      <c r="AD121" s="478"/>
      <c r="AE121" s="474"/>
      <c r="AF121" s="474"/>
      <c r="AG121" s="474"/>
      <c r="AH121" s="474"/>
      <c r="AI121" s="474"/>
      <c r="AJ121" s="474"/>
      <c r="AK121" s="474"/>
      <c r="AL121" s="474"/>
      <c r="AM121" s="474"/>
      <c r="AN121" s="453"/>
      <c r="AO121" s="511"/>
      <c r="AP121" s="579"/>
      <c r="AQ121" s="556"/>
      <c r="AR121" s="566"/>
      <c r="AS121" s="556"/>
      <c r="AT121" s="556"/>
      <c r="AU121" s="556"/>
      <c r="AV121" s="556"/>
      <c r="AW121" s="556"/>
      <c r="AX121" s="556"/>
      <c r="AY121" s="556"/>
      <c r="AZ121" s="556"/>
      <c r="BA121" s="556"/>
      <c r="BB121" s="556"/>
      <c r="BC121" s="556"/>
      <c r="BD121" s="556"/>
      <c r="BE121" s="556"/>
      <c r="BF121" s="556"/>
      <c r="BG121" s="556"/>
      <c r="BH121" s="556"/>
      <c r="BI121" s="556"/>
      <c r="BJ121" s="556"/>
      <c r="BK121" s="566"/>
      <c r="BL121" s="556"/>
      <c r="BM121" s="556"/>
      <c r="BN121" s="556"/>
      <c r="BO121" s="556"/>
      <c r="BP121" s="556"/>
      <c r="BQ121" s="568"/>
      <c r="BR121" s="568"/>
      <c r="BS121" s="515"/>
      <c r="BT121" s="515"/>
      <c r="BU121" s="515"/>
      <c r="BV121" s="515"/>
      <c r="BW121" s="515"/>
      <c r="BX121" s="515"/>
      <c r="BY121" s="515"/>
      <c r="BZ121" s="511"/>
    </row>
    <row r="122" spans="1:78" ht="18" customHeight="1">
      <c r="A122" s="432"/>
      <c r="B122" s="468"/>
      <c r="C122" s="523"/>
      <c r="D122" s="523" t="s">
        <v>502</v>
      </c>
      <c r="E122" s="432"/>
      <c r="F122" s="432"/>
      <c r="G122" s="432"/>
      <c r="H122" s="432"/>
      <c r="I122" s="432"/>
      <c r="J122" s="432"/>
      <c r="K122" s="432"/>
      <c r="L122" s="432"/>
      <c r="M122" s="432"/>
      <c r="N122" s="432"/>
      <c r="O122" s="432"/>
      <c r="P122" s="432"/>
      <c r="Q122" s="468"/>
      <c r="R122" s="468"/>
      <c r="S122" s="432"/>
      <c r="T122" s="468"/>
      <c r="U122" s="468"/>
      <c r="V122" s="468"/>
      <c r="W122" s="468"/>
      <c r="X122" s="1203"/>
      <c r="Y122" s="1203"/>
      <c r="Z122" s="1203"/>
      <c r="AA122" s="468"/>
      <c r="AB122" s="468"/>
      <c r="AC122" s="468"/>
      <c r="AD122" s="468"/>
      <c r="AE122" s="468"/>
      <c r="AF122" s="468"/>
      <c r="AG122" s="468"/>
      <c r="AH122" s="468"/>
      <c r="AI122" s="468"/>
      <c r="AJ122" s="468"/>
      <c r="AK122" s="468"/>
      <c r="AL122" s="468"/>
      <c r="AM122" s="468"/>
      <c r="AN122" s="432"/>
      <c r="AO122" s="511"/>
      <c r="AP122" s="511"/>
      <c r="AQ122" s="562"/>
      <c r="AR122" s="569"/>
      <c r="AS122" s="562"/>
      <c r="AT122" s="562"/>
      <c r="AU122" s="562"/>
      <c r="AV122" s="562"/>
      <c r="AW122" s="562"/>
      <c r="AX122" s="562"/>
      <c r="AY122" s="562"/>
      <c r="AZ122" s="562"/>
      <c r="BA122" s="562"/>
      <c r="BB122" s="562"/>
      <c r="BC122" s="562"/>
      <c r="BD122" s="562"/>
      <c r="BE122" s="562"/>
      <c r="BF122" s="562"/>
      <c r="BG122" s="562"/>
      <c r="BH122" s="562"/>
      <c r="BI122" s="562"/>
      <c r="BJ122" s="562"/>
      <c r="BK122" s="562"/>
      <c r="BL122" s="562"/>
      <c r="BM122" s="562"/>
      <c r="BN122" s="562"/>
      <c r="BO122" s="562"/>
      <c r="BP122" s="562"/>
      <c r="BQ122" s="562"/>
      <c r="BR122" s="562"/>
      <c r="BS122" s="562"/>
      <c r="BT122" s="562"/>
      <c r="BU122" s="562"/>
      <c r="BV122" s="562"/>
      <c r="BW122" s="562"/>
      <c r="BX122" s="562"/>
      <c r="BY122" s="515"/>
      <c r="BZ122" s="511"/>
    </row>
    <row r="123" spans="1:78" ht="30.75" customHeight="1" thickBot="1">
      <c r="A123" s="432"/>
      <c r="B123" s="451"/>
      <c r="C123" s="451"/>
      <c r="D123" s="451"/>
      <c r="E123" s="451"/>
      <c r="F123" s="451"/>
      <c r="G123" s="451"/>
      <c r="H123" s="451"/>
      <c r="I123" s="451"/>
      <c r="J123" s="480"/>
      <c r="K123" s="480"/>
      <c r="L123" s="480"/>
      <c r="M123" s="480"/>
      <c r="N123" s="480"/>
      <c r="O123" s="480"/>
      <c r="P123" s="480"/>
      <c r="Q123" s="480"/>
      <c r="R123" s="480"/>
      <c r="S123" s="1253" t="s">
        <v>503</v>
      </c>
      <c r="T123" s="1253"/>
      <c r="U123" s="1253"/>
      <c r="V123" s="1253"/>
      <c r="W123" s="466"/>
      <c r="X123" s="1264" t="str">
        <f>データ入力シート!F5&amp;" "&amp;データ入力シート!N5</f>
        <v xml:space="preserve"> </v>
      </c>
      <c r="Y123" s="1264"/>
      <c r="Z123" s="1264"/>
      <c r="AA123" s="1264"/>
      <c r="AB123" s="1264"/>
      <c r="AC123" s="1264"/>
      <c r="AD123" s="1264"/>
      <c r="AE123" s="1264"/>
      <c r="AF123" s="1264"/>
      <c r="AG123" s="1264"/>
      <c r="AH123" s="481" t="s">
        <v>504</v>
      </c>
      <c r="AI123" s="482"/>
      <c r="AJ123" s="482"/>
      <c r="AK123" s="482"/>
      <c r="AL123" s="480"/>
      <c r="AM123" s="480"/>
      <c r="AN123" s="453"/>
      <c r="AO123" s="511"/>
      <c r="AP123" s="579"/>
      <c r="AQ123" s="555"/>
      <c r="AR123" s="555"/>
      <c r="AS123" s="555"/>
      <c r="AT123" s="555"/>
      <c r="AU123" s="555"/>
      <c r="AV123" s="555"/>
      <c r="AW123" s="555"/>
      <c r="AX123" s="555"/>
      <c r="AY123" s="555"/>
      <c r="AZ123" s="555"/>
      <c r="BA123" s="555"/>
      <c r="BB123" s="555"/>
      <c r="BC123" s="555"/>
      <c r="BD123" s="555"/>
      <c r="BE123" s="555"/>
      <c r="BF123" s="555"/>
      <c r="BG123" s="555"/>
      <c r="BH123" s="555"/>
      <c r="BI123" s="555"/>
      <c r="BJ123" s="555"/>
      <c r="BK123" s="555"/>
      <c r="BL123" s="555"/>
      <c r="BM123" s="555"/>
      <c r="BN123" s="555"/>
      <c r="BO123" s="555"/>
      <c r="BP123" s="555"/>
      <c r="BQ123" s="555"/>
      <c r="BR123" s="555"/>
      <c r="BS123" s="555"/>
      <c r="BT123" s="555"/>
      <c r="BU123" s="555"/>
      <c r="BV123" s="555"/>
      <c r="BW123" s="555"/>
      <c r="BX123" s="555"/>
      <c r="BY123" s="555"/>
      <c r="BZ123" s="511"/>
    </row>
    <row r="124" spans="1:78" ht="24" customHeight="1">
      <c r="A124" s="432"/>
      <c r="B124" s="451"/>
      <c r="C124" s="451"/>
      <c r="D124" s="451"/>
      <c r="E124" s="451"/>
      <c r="F124" s="451"/>
      <c r="G124" s="451"/>
      <c r="H124" s="451"/>
      <c r="I124" s="451"/>
      <c r="J124" s="483"/>
      <c r="K124" s="483"/>
      <c r="L124" s="483"/>
      <c r="M124" s="483"/>
      <c r="N124" s="483"/>
      <c r="O124" s="483"/>
      <c r="P124" s="483"/>
      <c r="Q124" s="483"/>
      <c r="R124" s="483"/>
      <c r="S124" s="483"/>
      <c r="T124" s="483"/>
      <c r="U124" s="483"/>
      <c r="V124" s="483"/>
      <c r="W124" s="483"/>
      <c r="X124" s="1262" t="s">
        <v>522</v>
      </c>
      <c r="Y124" s="1262"/>
      <c r="Z124" s="1262"/>
      <c r="AA124" s="1262"/>
      <c r="AB124" s="1262"/>
      <c r="AC124" s="1262"/>
      <c r="AD124" s="1262"/>
      <c r="AE124" s="1262"/>
      <c r="AF124" s="1262"/>
      <c r="AG124" s="1262"/>
      <c r="AH124" s="1262"/>
      <c r="AI124" s="483"/>
      <c r="AJ124" s="483"/>
      <c r="AK124" s="483"/>
      <c r="AL124" s="483"/>
      <c r="AM124" s="483"/>
      <c r="AN124" s="453"/>
      <c r="AO124" s="511"/>
      <c r="AP124" s="511"/>
      <c r="AQ124" s="555"/>
      <c r="AR124" s="555"/>
      <c r="AS124" s="555"/>
      <c r="AT124" s="555"/>
      <c r="AU124" s="555"/>
      <c r="AV124" s="555"/>
      <c r="AW124" s="555"/>
      <c r="AX124" s="555"/>
      <c r="AY124" s="555"/>
      <c r="AZ124" s="555"/>
      <c r="BA124" s="555"/>
      <c r="BB124" s="555"/>
      <c r="BC124" s="555"/>
      <c r="BD124" s="555"/>
      <c r="BE124" s="555"/>
      <c r="BF124" s="555"/>
      <c r="BG124" s="555"/>
      <c r="BH124" s="555"/>
      <c r="BI124" s="555"/>
      <c r="BJ124" s="555"/>
      <c r="BK124" s="555"/>
      <c r="BL124" s="555"/>
      <c r="BM124" s="555"/>
      <c r="BN124" s="555"/>
      <c r="BO124" s="555"/>
      <c r="BP124" s="555"/>
      <c r="BQ124" s="555"/>
      <c r="BR124" s="555"/>
      <c r="BS124" s="555"/>
      <c r="BT124" s="555"/>
      <c r="BU124" s="555"/>
      <c r="BV124" s="555"/>
      <c r="BW124" s="555"/>
      <c r="BX124" s="555"/>
      <c r="BY124" s="555"/>
      <c r="BZ124" s="511"/>
    </row>
    <row r="125" spans="1:78" ht="8.25" customHeight="1">
      <c r="A125" s="432"/>
      <c r="B125" s="488"/>
      <c r="C125" s="488"/>
      <c r="D125" s="488"/>
      <c r="E125" s="488"/>
      <c r="F125" s="489"/>
      <c r="G125" s="489"/>
      <c r="H125" s="489"/>
      <c r="I125" s="489"/>
      <c r="J125" s="456"/>
      <c r="K125" s="456"/>
      <c r="L125" s="490"/>
      <c r="M125" s="491"/>
      <c r="N125" s="491"/>
      <c r="O125" s="492"/>
      <c r="P125" s="492"/>
      <c r="Q125" s="453"/>
      <c r="R125" s="453"/>
      <c r="S125" s="493"/>
      <c r="T125" s="492"/>
      <c r="U125" s="494"/>
      <c r="V125" s="492"/>
      <c r="W125" s="492"/>
      <c r="X125" s="492"/>
      <c r="Y125" s="492"/>
      <c r="Z125" s="492"/>
      <c r="AA125" s="492"/>
      <c r="AB125" s="492"/>
      <c r="AC125" s="492"/>
      <c r="AD125" s="492"/>
      <c r="AE125" s="495"/>
      <c r="AF125" s="495"/>
      <c r="AG125" s="495"/>
      <c r="AH125" s="495"/>
      <c r="AI125" s="495"/>
      <c r="AJ125" s="495"/>
      <c r="AK125" s="495"/>
      <c r="AL125" s="495"/>
      <c r="AM125" s="495"/>
      <c r="AN125" s="453"/>
      <c r="AO125" s="511"/>
      <c r="AP125" s="555"/>
      <c r="AQ125" s="555"/>
      <c r="AR125" s="555"/>
      <c r="AS125" s="555"/>
      <c r="AT125" s="555"/>
      <c r="AU125" s="555"/>
      <c r="AV125" s="555"/>
      <c r="AW125" s="555"/>
      <c r="AX125" s="555"/>
      <c r="AY125" s="555"/>
      <c r="AZ125" s="555"/>
      <c r="BA125" s="555"/>
      <c r="BB125" s="555"/>
      <c r="BC125" s="555"/>
      <c r="BD125" s="555"/>
      <c r="BE125" s="555"/>
      <c r="BF125" s="555"/>
      <c r="BG125" s="555"/>
      <c r="BH125" s="555"/>
      <c r="BI125" s="555"/>
      <c r="BJ125" s="555"/>
      <c r="BK125" s="555"/>
      <c r="BL125" s="555"/>
      <c r="BM125" s="555"/>
      <c r="BN125" s="555"/>
      <c r="BO125" s="555"/>
      <c r="BP125" s="555"/>
      <c r="BQ125" s="555"/>
      <c r="BR125" s="555"/>
      <c r="BS125" s="555"/>
      <c r="BT125" s="555"/>
      <c r="BU125" s="555"/>
      <c r="BV125" s="555"/>
      <c r="BW125" s="555"/>
      <c r="BX125" s="555"/>
      <c r="BY125" s="555"/>
      <c r="BZ125" s="511"/>
    </row>
    <row r="126" spans="1:78" ht="63.75" customHeight="1">
      <c r="A126" s="432"/>
      <c r="B126" s="488"/>
      <c r="C126" s="488"/>
      <c r="D126" s="488"/>
      <c r="E126" s="1204" t="s">
        <v>571</v>
      </c>
      <c r="F126" s="1204"/>
      <c r="G126" s="1204"/>
      <c r="H126" s="1204"/>
      <c r="I126" s="1204"/>
      <c r="J126" s="1204"/>
      <c r="K126" s="1204"/>
      <c r="L126" s="1204"/>
      <c r="M126" s="1204"/>
      <c r="N126" s="1204"/>
      <c r="O126" s="1204"/>
      <c r="P126" s="1204"/>
      <c r="Q126" s="1204"/>
      <c r="R126" s="1204"/>
      <c r="S126" s="1204"/>
      <c r="T126" s="1204"/>
      <c r="U126" s="1204"/>
      <c r="V126" s="1204"/>
      <c r="W126" s="1204"/>
      <c r="X126" s="1204"/>
      <c r="Y126" s="1204"/>
      <c r="Z126" s="1204"/>
      <c r="AA126" s="1204"/>
      <c r="AB126" s="1204"/>
      <c r="AC126" s="1204"/>
      <c r="AD126" s="1204"/>
      <c r="AE126" s="1204"/>
      <c r="AF126" s="1204"/>
      <c r="AG126" s="1204"/>
      <c r="AH126" s="1204"/>
      <c r="AI126" s="1204"/>
      <c r="AJ126" s="1204"/>
      <c r="AK126" s="1204"/>
      <c r="AL126" s="1204"/>
      <c r="AM126" s="495"/>
      <c r="AN126" s="453"/>
      <c r="AO126" s="511"/>
      <c r="AP126" s="555"/>
      <c r="AQ126" s="555"/>
      <c r="AR126" s="555"/>
      <c r="AS126" s="555"/>
      <c r="AT126" s="555"/>
      <c r="AU126" s="555"/>
      <c r="AV126" s="555"/>
      <c r="AW126" s="555"/>
      <c r="AX126" s="555"/>
      <c r="AY126" s="555"/>
      <c r="AZ126" s="555"/>
      <c r="BA126" s="555"/>
      <c r="BB126" s="555"/>
      <c r="BC126" s="555"/>
      <c r="BD126" s="555"/>
      <c r="BE126" s="555"/>
      <c r="BF126" s="555"/>
      <c r="BG126" s="555"/>
      <c r="BH126" s="555"/>
      <c r="BI126" s="555"/>
      <c r="BJ126" s="555"/>
      <c r="BK126" s="555"/>
      <c r="BL126" s="555"/>
      <c r="BM126" s="555"/>
      <c r="BN126" s="555"/>
      <c r="BO126" s="555"/>
      <c r="BP126" s="555"/>
      <c r="BQ126" s="555"/>
      <c r="BR126" s="555"/>
      <c r="BS126" s="555"/>
      <c r="BT126" s="555"/>
      <c r="BU126" s="555"/>
      <c r="BV126" s="555"/>
      <c r="BW126" s="555"/>
      <c r="BX126" s="555"/>
      <c r="BY126" s="555"/>
      <c r="BZ126" s="511"/>
    </row>
    <row r="127" spans="1:78" ht="33" customHeight="1">
      <c r="A127" s="432"/>
      <c r="B127" s="488"/>
      <c r="C127" s="488"/>
      <c r="D127" s="564" t="s">
        <v>523</v>
      </c>
      <c r="E127" s="488"/>
      <c r="F127" s="489"/>
      <c r="G127" s="489"/>
      <c r="H127" s="489"/>
      <c r="I127" s="489"/>
      <c r="J127" s="456"/>
      <c r="K127" s="565"/>
      <c r="L127" s="453"/>
      <c r="M127" s="490"/>
      <c r="N127" s="491"/>
      <c r="O127" s="491"/>
      <c r="P127" s="492"/>
      <c r="Q127" s="492"/>
      <c r="R127" s="453"/>
      <c r="S127" s="492"/>
      <c r="T127" s="453"/>
      <c r="U127" s="492"/>
      <c r="V127" s="493"/>
      <c r="W127" s="492"/>
      <c r="X127" s="492"/>
      <c r="Y127" s="492"/>
      <c r="Z127" s="492"/>
      <c r="AA127" s="492"/>
      <c r="AB127" s="492"/>
      <c r="AC127" s="492"/>
      <c r="AD127" s="492"/>
      <c r="AE127" s="492"/>
      <c r="AF127" s="495"/>
      <c r="AG127" s="495"/>
      <c r="AH127" s="495"/>
      <c r="AI127" s="495"/>
      <c r="AJ127" s="495"/>
      <c r="AK127" s="495"/>
      <c r="AL127" s="495"/>
      <c r="AM127" s="495"/>
      <c r="AN127" s="453"/>
      <c r="AO127" s="511"/>
      <c r="AP127" s="555"/>
      <c r="AQ127" s="582"/>
      <c r="AR127" s="571"/>
      <c r="AS127" s="572"/>
      <c r="AT127" s="572"/>
      <c r="AU127" s="572"/>
      <c r="AV127" s="572"/>
      <c r="AW127" s="572"/>
      <c r="AX127" s="572"/>
      <c r="AY127" s="572"/>
      <c r="AZ127" s="572"/>
      <c r="BA127" s="572"/>
      <c r="BB127" s="572"/>
      <c r="BC127" s="572"/>
      <c r="BD127" s="572"/>
      <c r="BE127" s="572"/>
      <c r="BF127" s="572"/>
      <c r="BG127" s="572"/>
      <c r="BH127" s="572"/>
      <c r="BI127" s="572"/>
      <c r="BJ127" s="572"/>
      <c r="BK127" s="572"/>
      <c r="BL127" s="572"/>
      <c r="BM127" s="572"/>
      <c r="BN127" s="572"/>
      <c r="BO127" s="572"/>
      <c r="BP127" s="572"/>
      <c r="BQ127" s="572"/>
      <c r="BR127" s="572"/>
      <c r="BS127" s="572"/>
      <c r="BT127" s="572"/>
      <c r="BU127" s="572"/>
      <c r="BV127" s="572"/>
      <c r="BW127" s="572"/>
      <c r="BX127" s="503"/>
      <c r="BY127" s="503"/>
      <c r="BZ127" s="511"/>
    </row>
    <row r="128" spans="1:78" ht="36.75" customHeight="1">
      <c r="A128" s="432"/>
      <c r="B128" s="488"/>
      <c r="C128" s="488"/>
      <c r="D128" s="1205" t="s">
        <v>507</v>
      </c>
      <c r="E128" s="1206"/>
      <c r="F128" s="1206"/>
      <c r="G128" s="1206"/>
      <c r="H128" s="1206"/>
      <c r="I128" s="1206"/>
      <c r="J128" s="1207"/>
      <c r="K128" s="1208" t="str">
        <f>IF(ISBLANK(データ入力シート!D3),"",データ入力シート!$D$3)</f>
        <v>東京</v>
      </c>
      <c r="L128" s="1209"/>
      <c r="M128" s="1209"/>
      <c r="N128" s="1209"/>
      <c r="O128" s="1209"/>
      <c r="P128" s="1209"/>
      <c r="Q128" s="1209"/>
      <c r="R128" s="1209"/>
      <c r="S128" s="1209"/>
      <c r="T128" s="1209"/>
      <c r="U128" s="1209"/>
      <c r="V128" s="1209"/>
      <c r="W128" s="1209"/>
      <c r="X128" s="1209"/>
      <c r="Y128" s="1209"/>
      <c r="Z128" s="1209"/>
      <c r="AA128" s="1209"/>
      <c r="AB128" s="1209"/>
      <c r="AC128" s="1206" t="s">
        <v>508</v>
      </c>
      <c r="AD128" s="1206"/>
      <c r="AE128" s="1206"/>
      <c r="AF128" s="1206"/>
      <c r="AG128" s="1206"/>
      <c r="AH128" s="1206"/>
      <c r="AI128" s="1206"/>
      <c r="AJ128" s="498"/>
      <c r="AK128" s="498"/>
      <c r="AL128" s="499"/>
      <c r="AM128" s="495"/>
      <c r="AN128" s="453"/>
      <c r="AO128" s="511"/>
      <c r="AP128" s="555"/>
      <c r="AQ128" s="582"/>
      <c r="AR128" s="583"/>
      <c r="AS128" s="583"/>
      <c r="AT128" s="583"/>
      <c r="AU128" s="583"/>
      <c r="AV128" s="583"/>
      <c r="AW128" s="583"/>
      <c r="AX128" s="583"/>
      <c r="AY128" s="583"/>
      <c r="AZ128" s="583"/>
      <c r="BA128" s="583"/>
      <c r="BB128" s="583"/>
      <c r="BC128" s="583"/>
      <c r="BD128" s="583"/>
      <c r="BE128" s="583"/>
      <c r="BF128" s="583"/>
      <c r="BG128" s="583"/>
      <c r="BH128" s="583"/>
      <c r="BI128" s="583"/>
      <c r="BJ128" s="583"/>
      <c r="BK128" s="583"/>
      <c r="BL128" s="583"/>
      <c r="BM128" s="583"/>
      <c r="BN128" s="583"/>
      <c r="BO128" s="583"/>
      <c r="BP128" s="583"/>
      <c r="BQ128" s="583"/>
      <c r="BR128" s="583"/>
      <c r="BS128" s="583"/>
      <c r="BT128" s="583"/>
      <c r="BU128" s="583"/>
      <c r="BV128" s="583"/>
      <c r="BW128" s="583"/>
      <c r="BX128" s="503"/>
      <c r="BY128" s="503"/>
      <c r="BZ128" s="511"/>
    </row>
    <row r="129" spans="1:40" ht="16.5" customHeight="1">
      <c r="A129" s="432"/>
      <c r="B129" s="488"/>
      <c r="C129" s="488"/>
      <c r="D129" s="1210" t="s">
        <v>509</v>
      </c>
      <c r="E129" s="1210"/>
      <c r="F129" s="1210"/>
      <c r="G129" s="1210"/>
      <c r="H129" s="1210"/>
      <c r="I129" s="1210"/>
      <c r="J129" s="1210"/>
      <c r="K129" s="1258" t="s">
        <v>510</v>
      </c>
      <c r="L129" s="1258"/>
      <c r="M129" s="1258"/>
      <c r="N129" s="1258"/>
      <c r="O129" s="1258"/>
      <c r="P129" s="1258"/>
      <c r="Q129" s="1258"/>
      <c r="R129" s="1258"/>
      <c r="S129" s="1258"/>
      <c r="T129" s="1258"/>
      <c r="U129" s="1258"/>
      <c r="V129" s="1258"/>
      <c r="W129" s="1258"/>
      <c r="X129" s="1206" t="s">
        <v>511</v>
      </c>
      <c r="Y129" s="1206"/>
      <c r="Z129" s="1206"/>
      <c r="AA129" s="1206"/>
      <c r="AB129" s="1207"/>
      <c r="AC129" s="1265" t="str">
        <f>IF(ISBLANK(データ入力シート!D6),"",TEXT(データ入力シート!D6,"ggge年m月d日"))</f>
        <v/>
      </c>
      <c r="AD129" s="1266"/>
      <c r="AE129" s="1266"/>
      <c r="AF129" s="1266"/>
      <c r="AG129" s="1266"/>
      <c r="AH129" s="1266"/>
      <c r="AI129" s="1266"/>
      <c r="AJ129" s="1266"/>
      <c r="AK129" s="1266"/>
      <c r="AL129" s="1267"/>
      <c r="AM129" s="495"/>
      <c r="AN129" s="453"/>
    </row>
    <row r="130" spans="1:40" ht="16.5" customHeight="1">
      <c r="A130" s="432"/>
      <c r="B130" s="488"/>
      <c r="C130" s="488"/>
      <c r="D130" s="1210"/>
      <c r="E130" s="1210"/>
      <c r="F130" s="1210"/>
      <c r="G130" s="1210"/>
      <c r="H130" s="1210"/>
      <c r="I130" s="1210"/>
      <c r="J130" s="1210"/>
      <c r="K130" s="1258"/>
      <c r="L130" s="1258"/>
      <c r="M130" s="1258"/>
      <c r="N130" s="1258"/>
      <c r="O130" s="1258"/>
      <c r="P130" s="1258"/>
      <c r="Q130" s="1258"/>
      <c r="R130" s="1258"/>
      <c r="S130" s="1258"/>
      <c r="T130" s="1258"/>
      <c r="U130" s="1258"/>
      <c r="V130" s="1258"/>
      <c r="W130" s="1258"/>
      <c r="X130" s="1212"/>
      <c r="Y130" s="1212"/>
      <c r="Z130" s="1212"/>
      <c r="AA130" s="1212"/>
      <c r="AB130" s="1213"/>
      <c r="AC130" s="1268"/>
      <c r="AD130" s="1269"/>
      <c r="AE130" s="1269"/>
      <c r="AF130" s="1269"/>
      <c r="AG130" s="1269"/>
      <c r="AH130" s="1269"/>
      <c r="AI130" s="1269"/>
      <c r="AJ130" s="1269"/>
      <c r="AK130" s="1269"/>
      <c r="AL130" s="1270"/>
      <c r="AM130" s="477"/>
      <c r="AN130" s="453"/>
    </row>
    <row r="131" spans="1:40" ht="36.75" customHeight="1">
      <c r="A131" s="432"/>
      <c r="B131" s="490"/>
      <c r="C131" s="493" t="s">
        <v>512</v>
      </c>
      <c r="D131" s="1220" t="s">
        <v>513</v>
      </c>
      <c r="E131" s="1221"/>
      <c r="F131" s="1221"/>
      <c r="G131" s="1221"/>
      <c r="H131" s="1221"/>
      <c r="I131" s="1221"/>
      <c r="J131" s="1222"/>
      <c r="K131" s="1182" t="s">
        <v>514</v>
      </c>
      <c r="L131" s="1223"/>
      <c r="M131" s="1271" t="str">
        <f>IF(ISBLANK(データ入力シート!F5),"",データ入力シート!F5)</f>
        <v/>
      </c>
      <c r="N131" s="1272"/>
      <c r="O131" s="1272"/>
      <c r="P131" s="1272"/>
      <c r="Q131" s="1272"/>
      <c r="R131" s="1272"/>
      <c r="S131" s="1272"/>
      <c r="T131" s="1272"/>
      <c r="U131" s="1272"/>
      <c r="V131" s="1272"/>
      <c r="W131" s="1273"/>
      <c r="X131" s="1227" t="s">
        <v>515</v>
      </c>
      <c r="Y131" s="1223"/>
      <c r="Z131" s="1271" t="str">
        <f>IF(ISBLANK(データ入力シート!N5),"",データ入力シート!N5)</f>
        <v/>
      </c>
      <c r="AA131" s="1272"/>
      <c r="AB131" s="1272"/>
      <c r="AC131" s="1272"/>
      <c r="AD131" s="1272"/>
      <c r="AE131" s="1272"/>
      <c r="AF131" s="1272"/>
      <c r="AG131" s="1272"/>
      <c r="AH131" s="1272"/>
      <c r="AI131" s="1272"/>
      <c r="AJ131" s="1272"/>
      <c r="AK131" s="1272"/>
      <c r="AL131" s="1272"/>
      <c r="AM131" s="477"/>
      <c r="AN131" s="432"/>
    </row>
    <row r="132" spans="1:40" ht="36.75" customHeight="1">
      <c r="A132" s="432"/>
      <c r="B132" s="501"/>
      <c r="C132" s="501"/>
      <c r="D132" s="1228" t="s">
        <v>516</v>
      </c>
      <c r="E132" s="1229"/>
      <c r="F132" s="1229"/>
      <c r="G132" s="1229"/>
      <c r="H132" s="1229"/>
      <c r="I132" s="1229"/>
      <c r="J132" s="1230"/>
      <c r="K132" s="1182" t="s">
        <v>514</v>
      </c>
      <c r="L132" s="1223"/>
      <c r="M132" s="1230">
        <f>データ入力シート!F65</f>
        <v>0</v>
      </c>
      <c r="N132" s="1231"/>
      <c r="O132" s="1231"/>
      <c r="P132" s="1231"/>
      <c r="Q132" s="1231"/>
      <c r="R132" s="1231"/>
      <c r="S132" s="1231"/>
      <c r="T132" s="1231"/>
      <c r="U132" s="1231"/>
      <c r="V132" s="1231"/>
      <c r="W132" s="1228"/>
      <c r="X132" s="1227" t="s">
        <v>515</v>
      </c>
      <c r="Y132" s="1223"/>
      <c r="Z132" s="1230">
        <f>データ入力シート!M65</f>
        <v>0</v>
      </c>
      <c r="AA132" s="1231"/>
      <c r="AB132" s="1231"/>
      <c r="AC132" s="1231"/>
      <c r="AD132" s="1231"/>
      <c r="AE132" s="1231"/>
      <c r="AF132" s="1231"/>
      <c r="AG132" s="1231"/>
      <c r="AH132" s="1231"/>
      <c r="AI132" s="1231"/>
      <c r="AJ132" s="1231"/>
      <c r="AK132" s="1231"/>
      <c r="AL132" s="1231"/>
      <c r="AM132" s="501"/>
      <c r="AN132" s="453"/>
    </row>
    <row r="133" spans="1:40" ht="18.75" customHeight="1">
      <c r="A133" s="432"/>
      <c r="B133" s="501"/>
      <c r="C133" s="501"/>
      <c r="D133" s="1259" t="s">
        <v>575</v>
      </c>
      <c r="E133" s="1260"/>
      <c r="F133" s="1260"/>
      <c r="G133" s="1260"/>
      <c r="H133" s="1260"/>
      <c r="I133" s="1260"/>
      <c r="J133" s="1261"/>
      <c r="K133" s="1235">
        <f>データ入力シート!L66</f>
        <v>0</v>
      </c>
      <c r="L133" s="1236"/>
      <c r="M133" s="1236"/>
      <c r="N133" s="1236"/>
      <c r="O133" s="1236"/>
      <c r="P133" s="1236"/>
      <c r="Q133" s="1236"/>
      <c r="R133" s="1236"/>
      <c r="S133" s="1236"/>
      <c r="T133" s="1236"/>
      <c r="U133" s="1236"/>
      <c r="V133" s="1236"/>
      <c r="W133" s="1236"/>
      <c r="X133" s="1236"/>
      <c r="Y133" s="1236"/>
      <c r="Z133" s="1236"/>
      <c r="AA133" s="1236"/>
      <c r="AB133" s="1236"/>
      <c r="AC133" s="1236"/>
      <c r="AD133" s="1236"/>
      <c r="AE133" s="1236"/>
      <c r="AF133" s="1236"/>
      <c r="AG133" s="1236"/>
      <c r="AH133" s="1236"/>
      <c r="AI133" s="1236"/>
      <c r="AJ133" s="1236"/>
      <c r="AK133" s="1236"/>
      <c r="AL133" s="1237"/>
      <c r="AM133" s="501"/>
      <c r="AN133" s="453"/>
    </row>
    <row r="134" spans="1:40" ht="18.75" customHeight="1">
      <c r="A134" s="432"/>
      <c r="B134" s="501"/>
      <c r="C134" s="501"/>
      <c r="D134" s="1238" t="s">
        <v>517</v>
      </c>
      <c r="E134" s="1239"/>
      <c r="F134" s="1239"/>
      <c r="G134" s="1239"/>
      <c r="H134" s="1239"/>
      <c r="I134" s="1239"/>
      <c r="J134" s="1240"/>
      <c r="K134" s="1238"/>
      <c r="L134" s="1239"/>
      <c r="M134" s="1239"/>
      <c r="N134" s="1239"/>
      <c r="O134" s="1239"/>
      <c r="P134" s="1239"/>
      <c r="Q134" s="1239"/>
      <c r="R134" s="1239"/>
      <c r="S134" s="1239"/>
      <c r="T134" s="1239"/>
      <c r="U134" s="1239"/>
      <c r="V134" s="1239"/>
      <c r="W134" s="1239"/>
      <c r="X134" s="1239"/>
      <c r="Y134" s="1239"/>
      <c r="Z134" s="1239"/>
      <c r="AA134" s="1239"/>
      <c r="AB134" s="1239"/>
      <c r="AC134" s="1239"/>
      <c r="AD134" s="1239"/>
      <c r="AE134" s="1239"/>
      <c r="AF134" s="1239"/>
      <c r="AG134" s="1239"/>
      <c r="AH134" s="1239"/>
      <c r="AI134" s="1239"/>
      <c r="AJ134" s="1239"/>
      <c r="AK134" s="1239"/>
      <c r="AL134" s="1240"/>
      <c r="AM134" s="501"/>
      <c r="AN134" s="453"/>
    </row>
    <row r="135" spans="1:40" ht="26.25" customHeight="1">
      <c r="A135" s="432"/>
      <c r="B135" s="501"/>
      <c r="C135" s="501"/>
      <c r="D135" s="1235" t="s">
        <v>518</v>
      </c>
      <c r="E135" s="1236"/>
      <c r="F135" s="1236"/>
      <c r="G135" s="1236"/>
      <c r="H135" s="1236"/>
      <c r="I135" s="1236"/>
      <c r="J135" s="1237"/>
      <c r="K135" s="1274" t="str">
        <f>データ入力シート!$D$10&amp;データ入力シート!$D$11</f>
        <v>東京都</v>
      </c>
      <c r="L135" s="1275"/>
      <c r="M135" s="1275"/>
      <c r="N135" s="1275"/>
      <c r="O135" s="1275"/>
      <c r="P135" s="1275"/>
      <c r="Q135" s="1275"/>
      <c r="R135" s="1275"/>
      <c r="S135" s="1275"/>
      <c r="T135" s="1275"/>
      <c r="U135" s="1275"/>
      <c r="V135" s="1275"/>
      <c r="W135" s="1275"/>
      <c r="X135" s="1275"/>
      <c r="Y135" s="1275"/>
      <c r="Z135" s="1275"/>
      <c r="AA135" s="1275"/>
      <c r="AB135" s="1275"/>
      <c r="AC135" s="1275"/>
      <c r="AD135" s="1275"/>
      <c r="AE135" s="1275"/>
      <c r="AF135" s="1275"/>
      <c r="AG135" s="1275"/>
      <c r="AH135" s="1275"/>
      <c r="AI135" s="1275"/>
      <c r="AJ135" s="1275"/>
      <c r="AK135" s="1275"/>
      <c r="AL135" s="1276"/>
      <c r="AM135" s="501"/>
      <c r="AN135" s="453"/>
    </row>
    <row r="136" spans="1:40" ht="26.25" customHeight="1">
      <c r="A136" s="432"/>
      <c r="B136" s="501"/>
      <c r="C136" s="501"/>
      <c r="D136" s="1241"/>
      <c r="E136" s="1242"/>
      <c r="F136" s="1242"/>
      <c r="G136" s="1242"/>
      <c r="H136" s="1242"/>
      <c r="I136" s="1242"/>
      <c r="J136" s="1243"/>
      <c r="K136" s="1277" t="str">
        <f>IF(ISBLANK(データ入力シート!D12),"",データ入力シート!$D$12)</f>
        <v/>
      </c>
      <c r="L136" s="1278"/>
      <c r="M136" s="1278"/>
      <c r="N136" s="1278"/>
      <c r="O136" s="1278"/>
      <c r="P136" s="1278"/>
      <c r="Q136" s="1278"/>
      <c r="R136" s="1278"/>
      <c r="S136" s="1278"/>
      <c r="T136" s="1278"/>
      <c r="U136" s="1278"/>
      <c r="V136" s="1278"/>
      <c r="W136" s="1278"/>
      <c r="X136" s="1278"/>
      <c r="Y136" s="1278"/>
      <c r="Z136" s="1278"/>
      <c r="AA136" s="1278"/>
      <c r="AB136" s="1278"/>
      <c r="AC136" s="1278"/>
      <c r="AD136" s="1278"/>
      <c r="AE136" s="1278"/>
      <c r="AF136" s="1278"/>
      <c r="AG136" s="1278"/>
      <c r="AH136" s="1278"/>
      <c r="AI136" s="1278"/>
      <c r="AJ136" s="1278"/>
      <c r="AK136" s="1278"/>
      <c r="AL136" s="1279"/>
      <c r="AM136" s="501"/>
      <c r="AN136" s="453"/>
    </row>
    <row r="137" spans="1:40" ht="26.25" customHeight="1">
      <c r="A137" s="432"/>
      <c r="B137" s="501"/>
      <c r="C137" s="501"/>
      <c r="D137" s="1238"/>
      <c r="E137" s="1239"/>
      <c r="F137" s="1239"/>
      <c r="G137" s="1239"/>
      <c r="H137" s="1239"/>
      <c r="I137" s="1239"/>
      <c r="J137" s="1240"/>
      <c r="K137" s="1280"/>
      <c r="L137" s="1281"/>
      <c r="M137" s="1281"/>
      <c r="N137" s="1281"/>
      <c r="O137" s="1281"/>
      <c r="P137" s="1281"/>
      <c r="Q137" s="1281"/>
      <c r="R137" s="1281"/>
      <c r="S137" s="1281"/>
      <c r="T137" s="1281"/>
      <c r="U137" s="1281"/>
      <c r="V137" s="1281"/>
      <c r="W137" s="1281"/>
      <c r="X137" s="1281"/>
      <c r="Y137" s="1281"/>
      <c r="Z137" s="1281"/>
      <c r="AA137" s="1281"/>
      <c r="AB137" s="1281"/>
      <c r="AC137" s="1281"/>
      <c r="AD137" s="1281"/>
      <c r="AE137" s="1281"/>
      <c r="AF137" s="1281"/>
      <c r="AG137" s="1281"/>
      <c r="AH137" s="1281"/>
      <c r="AI137" s="1281"/>
      <c r="AJ137" s="1281"/>
      <c r="AK137" s="1281"/>
      <c r="AL137" s="1282"/>
      <c r="AM137" s="501"/>
      <c r="AN137" s="453"/>
    </row>
    <row r="138" spans="1:40" ht="35.25" customHeight="1">
      <c r="A138" s="432"/>
      <c r="B138" s="501"/>
      <c r="C138" s="501"/>
      <c r="D138" s="1228" t="s">
        <v>519</v>
      </c>
      <c r="E138" s="1229"/>
      <c r="F138" s="1229"/>
      <c r="G138" s="1229"/>
      <c r="H138" s="1229"/>
      <c r="I138" s="1229"/>
      <c r="J138" s="1230"/>
      <c r="K138" s="1254" t="str">
        <f>IF(ISBLANK(データ入力シート!D13),"",データ入力シート!$D$13)</f>
        <v/>
      </c>
      <c r="L138" s="1255"/>
      <c r="M138" s="1255"/>
      <c r="N138" s="1255"/>
      <c r="O138" s="1255"/>
      <c r="P138" s="1255"/>
      <c r="Q138" s="1255"/>
      <c r="R138" s="1255"/>
      <c r="S138" s="1255"/>
      <c r="T138" s="1255"/>
      <c r="U138" s="1255"/>
      <c r="V138" s="1255"/>
      <c r="W138" s="1255"/>
      <c r="X138" s="1255"/>
      <c r="Y138" s="1255"/>
      <c r="Z138" s="1255"/>
      <c r="AA138" s="1255"/>
      <c r="AB138" s="1255"/>
      <c r="AC138" s="1255"/>
      <c r="AD138" s="1255"/>
      <c r="AE138" s="1255"/>
      <c r="AF138" s="1255"/>
      <c r="AG138" s="1255"/>
      <c r="AH138" s="1255"/>
      <c r="AI138" s="1255"/>
      <c r="AJ138" s="1255"/>
      <c r="AK138" s="1255"/>
      <c r="AL138" s="1256"/>
      <c r="AM138" s="501"/>
      <c r="AN138" s="453"/>
    </row>
    <row r="139" spans="1:40" ht="9.75" customHeight="1">
      <c r="A139" s="502"/>
      <c r="B139" s="502"/>
      <c r="C139" s="502"/>
      <c r="D139" s="502"/>
      <c r="E139" s="502"/>
      <c r="F139" s="502"/>
      <c r="G139" s="502"/>
      <c r="H139" s="502"/>
      <c r="I139" s="502"/>
      <c r="J139" s="502"/>
      <c r="K139" s="502"/>
      <c r="L139" s="502"/>
      <c r="M139" s="502"/>
      <c r="N139" s="502"/>
      <c r="O139" s="502"/>
      <c r="P139" s="502"/>
      <c r="Q139" s="502"/>
      <c r="R139" s="502"/>
      <c r="S139" s="502"/>
      <c r="T139" s="502"/>
      <c r="U139" s="502"/>
      <c r="V139" s="502"/>
      <c r="W139" s="502"/>
      <c r="X139" s="502"/>
      <c r="Y139" s="502"/>
      <c r="Z139" s="502"/>
      <c r="AA139" s="502"/>
      <c r="AB139" s="502"/>
      <c r="AC139" s="502"/>
      <c r="AD139" s="502"/>
      <c r="AE139" s="502"/>
      <c r="AF139" s="502"/>
      <c r="AG139" s="502"/>
      <c r="AH139" s="502"/>
      <c r="AI139" s="502"/>
      <c r="AJ139" s="502"/>
      <c r="AK139" s="502"/>
      <c r="AL139" s="502"/>
      <c r="AM139" s="502"/>
      <c r="AN139" s="502"/>
    </row>
    <row r="140" spans="1:40" ht="19.5" customHeight="1">
      <c r="A140" s="502"/>
      <c r="B140" s="502"/>
      <c r="C140" s="502"/>
      <c r="D140" s="502"/>
      <c r="E140" s="502"/>
      <c r="F140" s="502"/>
      <c r="G140" s="502"/>
      <c r="H140" s="502"/>
      <c r="I140" s="502"/>
      <c r="J140" s="502"/>
      <c r="K140" s="502"/>
      <c r="L140" s="502"/>
      <c r="M140" s="502"/>
      <c r="N140" s="502"/>
      <c r="O140" s="502"/>
      <c r="P140" s="502"/>
      <c r="Q140" s="502"/>
      <c r="R140" s="502"/>
      <c r="S140" s="502"/>
      <c r="T140" s="502"/>
      <c r="U140" s="502"/>
      <c r="V140" s="502"/>
      <c r="W140" s="502"/>
      <c r="X140" s="502"/>
      <c r="Y140" s="502"/>
      <c r="Z140" s="502"/>
      <c r="AA140" s="502"/>
      <c r="AB140" s="502"/>
      <c r="AC140" s="502"/>
      <c r="AD140" s="502"/>
      <c r="AE140" s="502"/>
      <c r="AF140" s="502"/>
      <c r="AG140" s="502"/>
      <c r="AH140" s="502"/>
      <c r="AI140" s="502"/>
      <c r="AJ140" s="502"/>
      <c r="AK140" s="502"/>
      <c r="AL140" s="502"/>
      <c r="AM140" s="502"/>
      <c r="AN140" s="502"/>
    </row>
    <row r="141" spans="1:40" ht="60" customHeight="1">
      <c r="A141" s="502"/>
      <c r="B141" s="502"/>
      <c r="C141" s="432"/>
      <c r="D141" s="1263" t="s">
        <v>520</v>
      </c>
      <c r="E141" s="1263"/>
      <c r="F141" s="1263"/>
      <c r="G141" s="1263"/>
      <c r="H141" s="1263"/>
      <c r="I141" s="1263"/>
      <c r="J141" s="1263"/>
      <c r="K141" s="1263"/>
      <c r="L141" s="1263"/>
      <c r="M141" s="1263"/>
      <c r="N141" s="1263"/>
      <c r="O141" s="1263"/>
      <c r="P141" s="1263"/>
      <c r="Q141" s="1263"/>
      <c r="R141" s="1263"/>
      <c r="S141" s="1263"/>
      <c r="T141" s="1263"/>
      <c r="U141" s="1263"/>
      <c r="V141" s="1263"/>
      <c r="W141" s="1263"/>
      <c r="X141" s="1263"/>
      <c r="Y141" s="1263"/>
      <c r="Z141" s="1263"/>
      <c r="AA141" s="1263"/>
      <c r="AB141" s="1263"/>
      <c r="AC141" s="1263"/>
      <c r="AD141" s="1263"/>
      <c r="AE141" s="1263"/>
      <c r="AF141" s="1263"/>
      <c r="AG141" s="1263"/>
      <c r="AH141" s="1263"/>
      <c r="AI141" s="1263"/>
      <c r="AJ141" s="1263"/>
      <c r="AK141" s="1263"/>
      <c r="AL141" s="1263"/>
      <c r="AM141" s="432"/>
      <c r="AN141" s="502"/>
    </row>
    <row r="142" spans="1:40">
      <c r="A142" s="503"/>
      <c r="B142" s="503"/>
      <c r="C142" s="434"/>
      <c r="D142" s="434"/>
      <c r="E142" s="434"/>
      <c r="F142" s="434"/>
      <c r="G142" s="434"/>
      <c r="H142" s="434"/>
      <c r="I142" s="434"/>
      <c r="J142" s="434"/>
      <c r="K142" s="434"/>
      <c r="L142" s="434"/>
      <c r="M142" s="434"/>
      <c r="N142" s="434"/>
      <c r="O142" s="434"/>
      <c r="P142" s="434"/>
      <c r="Q142" s="434"/>
      <c r="R142" s="434"/>
      <c r="S142" s="434"/>
      <c r="T142" s="434"/>
      <c r="U142" s="434"/>
      <c r="V142" s="434"/>
      <c r="W142" s="434"/>
      <c r="X142" s="434"/>
      <c r="Y142" s="434"/>
      <c r="Z142" s="434"/>
      <c r="AA142" s="434"/>
      <c r="AB142" s="434"/>
      <c r="AC142" s="434"/>
      <c r="AD142" s="434"/>
      <c r="AE142" s="434"/>
      <c r="AF142" s="434"/>
      <c r="AG142" s="434"/>
      <c r="AH142" s="434"/>
      <c r="AI142" s="434"/>
      <c r="AJ142" s="434"/>
      <c r="AK142" s="434"/>
      <c r="AL142" s="434"/>
      <c r="AM142" s="434"/>
      <c r="AN142" s="503"/>
    </row>
    <row r="143" spans="1:40">
      <c r="A143" s="503"/>
      <c r="B143" s="503"/>
      <c r="C143" s="434"/>
      <c r="D143" s="434"/>
      <c r="E143" s="434"/>
      <c r="F143" s="434"/>
      <c r="G143" s="434"/>
      <c r="H143" s="434"/>
      <c r="I143" s="434"/>
      <c r="J143" s="434"/>
      <c r="K143" s="434"/>
      <c r="L143" s="434"/>
      <c r="M143" s="434"/>
      <c r="N143" s="434"/>
      <c r="O143" s="434"/>
      <c r="P143" s="434"/>
      <c r="Q143" s="434"/>
      <c r="R143" s="434"/>
      <c r="S143" s="434"/>
      <c r="T143" s="434"/>
      <c r="U143" s="434"/>
      <c r="V143" s="434"/>
      <c r="W143" s="434"/>
      <c r="X143" s="434"/>
      <c r="Y143" s="434"/>
      <c r="Z143" s="434"/>
      <c r="AA143" s="434"/>
      <c r="AB143" s="434"/>
      <c r="AC143" s="434"/>
      <c r="AD143" s="434"/>
      <c r="AE143" s="434"/>
      <c r="AF143" s="434"/>
      <c r="AG143" s="434"/>
      <c r="AH143" s="434"/>
      <c r="AI143" s="434"/>
      <c r="AJ143" s="434"/>
      <c r="AK143" s="434"/>
      <c r="AL143" s="434"/>
      <c r="AM143" s="434"/>
      <c r="AN143" s="503"/>
    </row>
    <row r="144" spans="1:40">
      <c r="A144" s="503"/>
      <c r="B144" s="503"/>
      <c r="C144" s="434"/>
      <c r="D144" s="434"/>
      <c r="E144" s="434"/>
      <c r="F144" s="434"/>
      <c r="G144" s="434"/>
      <c r="H144" s="434"/>
      <c r="I144" s="434"/>
      <c r="J144" s="434"/>
      <c r="K144" s="434"/>
      <c r="L144" s="434"/>
      <c r="M144" s="434"/>
      <c r="N144" s="434"/>
      <c r="O144" s="434"/>
      <c r="P144" s="434"/>
      <c r="Q144" s="434"/>
      <c r="R144" s="434"/>
      <c r="S144" s="434"/>
      <c r="T144" s="434"/>
      <c r="U144" s="434"/>
      <c r="V144" s="434"/>
      <c r="W144" s="434"/>
      <c r="X144" s="434"/>
      <c r="Y144" s="434"/>
      <c r="Z144" s="434"/>
      <c r="AA144" s="434"/>
      <c r="AB144" s="434"/>
      <c r="AC144" s="434"/>
      <c r="AD144" s="434"/>
      <c r="AE144" s="434"/>
      <c r="AF144" s="434"/>
      <c r="AG144" s="434"/>
      <c r="AH144" s="434"/>
      <c r="AI144" s="434"/>
      <c r="AJ144" s="434"/>
      <c r="AK144" s="434"/>
      <c r="AL144" s="434"/>
      <c r="AM144" s="434"/>
      <c r="AN144" s="503"/>
    </row>
    <row r="145" spans="1:40">
      <c r="A145" s="434"/>
      <c r="B145" s="434"/>
      <c r="C145" s="434"/>
      <c r="D145" s="434"/>
      <c r="E145" s="434"/>
      <c r="F145" s="434"/>
      <c r="G145" s="434"/>
      <c r="H145" s="434"/>
      <c r="I145" s="434"/>
      <c r="J145" s="434"/>
      <c r="K145" s="434"/>
      <c r="L145" s="434"/>
      <c r="M145" s="434"/>
      <c r="N145" s="434"/>
      <c r="O145" s="434"/>
      <c r="P145" s="434"/>
      <c r="Q145" s="434"/>
      <c r="R145" s="434"/>
      <c r="S145" s="434"/>
      <c r="T145" s="434"/>
      <c r="U145" s="434"/>
      <c r="V145" s="434"/>
      <c r="W145" s="434"/>
      <c r="X145" s="434"/>
      <c r="Y145" s="434"/>
      <c r="Z145" s="434"/>
      <c r="AA145" s="434"/>
      <c r="AB145" s="434"/>
      <c r="AC145" s="434"/>
      <c r="AD145" s="434"/>
      <c r="AE145" s="434"/>
      <c r="AF145" s="434"/>
      <c r="AG145" s="434"/>
      <c r="AH145" s="434"/>
      <c r="AI145" s="434"/>
      <c r="AJ145" s="434"/>
      <c r="AK145" s="434"/>
      <c r="AL145" s="434"/>
      <c r="AM145" s="434"/>
      <c r="AN145" s="434"/>
    </row>
    <row r="146" spans="1:40">
      <c r="A146" s="434"/>
      <c r="B146" s="434"/>
      <c r="C146" s="434"/>
      <c r="D146" s="434"/>
      <c r="E146" s="434"/>
      <c r="F146" s="434"/>
      <c r="G146" s="434"/>
      <c r="H146" s="434"/>
      <c r="I146" s="434"/>
      <c r="J146" s="434"/>
      <c r="K146" s="434"/>
      <c r="L146" s="434"/>
      <c r="M146" s="434"/>
      <c r="N146" s="434"/>
      <c r="O146" s="434"/>
      <c r="P146" s="434"/>
      <c r="Q146" s="434"/>
      <c r="R146" s="434"/>
      <c r="S146" s="434"/>
      <c r="T146" s="434"/>
      <c r="U146" s="434"/>
      <c r="V146" s="434"/>
      <c r="W146" s="434"/>
      <c r="X146" s="434"/>
      <c r="Y146" s="434"/>
      <c r="Z146" s="434"/>
      <c r="AA146" s="434"/>
      <c r="AB146" s="434"/>
      <c r="AC146" s="434"/>
      <c r="AD146" s="434"/>
      <c r="AE146" s="434"/>
      <c r="AF146" s="434"/>
      <c r="AG146" s="434"/>
      <c r="AH146" s="434"/>
      <c r="AI146" s="434"/>
      <c r="AJ146" s="434"/>
      <c r="AK146" s="434"/>
      <c r="AL146" s="434"/>
      <c r="AM146" s="434"/>
      <c r="AN146" s="434"/>
    </row>
    <row r="147" spans="1:40">
      <c r="A147" s="434"/>
      <c r="B147" s="434"/>
      <c r="C147" s="434"/>
      <c r="D147" s="434"/>
      <c r="E147" s="434"/>
      <c r="F147" s="434"/>
      <c r="G147" s="434"/>
      <c r="H147" s="434"/>
      <c r="I147" s="434"/>
      <c r="J147" s="434"/>
      <c r="K147" s="434"/>
      <c r="L147" s="434"/>
      <c r="M147" s="434"/>
      <c r="N147" s="434"/>
      <c r="O147" s="434"/>
      <c r="P147" s="434"/>
      <c r="Q147" s="434"/>
      <c r="R147" s="434"/>
      <c r="S147" s="434"/>
      <c r="T147" s="434"/>
      <c r="U147" s="434"/>
      <c r="V147" s="434"/>
      <c r="W147" s="434"/>
      <c r="X147" s="434"/>
      <c r="Y147" s="434"/>
      <c r="Z147" s="434"/>
      <c r="AA147" s="434"/>
      <c r="AB147" s="434"/>
      <c r="AC147" s="434"/>
      <c r="AD147" s="434"/>
      <c r="AE147" s="434"/>
      <c r="AF147" s="434"/>
      <c r="AG147" s="434"/>
      <c r="AH147" s="434"/>
      <c r="AI147" s="434"/>
      <c r="AJ147" s="434"/>
      <c r="AK147" s="434"/>
      <c r="AL147" s="434"/>
      <c r="AM147" s="434"/>
      <c r="AN147" s="434"/>
    </row>
  </sheetData>
  <sheetProtection password="CCE9" sheet="1" objects="1" scenarios="1" selectLockedCells="1"/>
  <mergeCells count="155">
    <mergeCell ref="D138:J138"/>
    <mergeCell ref="K138:AL138"/>
    <mergeCell ref="D134:J134"/>
    <mergeCell ref="D141:AL141"/>
    <mergeCell ref="X43:AG43"/>
    <mergeCell ref="X84:AG84"/>
    <mergeCell ref="X123:AG123"/>
    <mergeCell ref="AC90:AL91"/>
    <mergeCell ref="AC129:AL130"/>
    <mergeCell ref="X132:Y132"/>
    <mergeCell ref="Z132:AL132"/>
    <mergeCell ref="D133:J133"/>
    <mergeCell ref="K133:AL134"/>
    <mergeCell ref="D131:J131"/>
    <mergeCell ref="K131:L131"/>
    <mergeCell ref="M131:W131"/>
    <mergeCell ref="X131:Y131"/>
    <mergeCell ref="Z131:AL131"/>
    <mergeCell ref="D132:J132"/>
    <mergeCell ref="K132:L132"/>
    <mergeCell ref="D135:J137"/>
    <mergeCell ref="K135:AL135"/>
    <mergeCell ref="K136:AL136"/>
    <mergeCell ref="K137:AL137"/>
    <mergeCell ref="M132:W132"/>
    <mergeCell ref="D129:J130"/>
    <mergeCell ref="K129:W130"/>
    <mergeCell ref="X129:AB130"/>
    <mergeCell ref="X122:Z122"/>
    <mergeCell ref="S123:V123"/>
    <mergeCell ref="X124:AH124"/>
    <mergeCell ref="Z81:AJ81"/>
    <mergeCell ref="Z120:AJ120"/>
    <mergeCell ref="E126:AL126"/>
    <mergeCell ref="D128:J128"/>
    <mergeCell ref="K128:AB128"/>
    <mergeCell ref="AC128:AI128"/>
    <mergeCell ref="E113:N114"/>
    <mergeCell ref="O113:X114"/>
    <mergeCell ref="E115:N116"/>
    <mergeCell ref="O115:X116"/>
    <mergeCell ref="D99:J99"/>
    <mergeCell ref="K99:AL99"/>
    <mergeCell ref="E117:N118"/>
    <mergeCell ref="O117:X118"/>
    <mergeCell ref="D101:AL101"/>
    <mergeCell ref="C105:AL106"/>
    <mergeCell ref="E109:N110"/>
    <mergeCell ref="O109:X110"/>
    <mergeCell ref="E111:N112"/>
    <mergeCell ref="O111:X112"/>
    <mergeCell ref="D93:J93"/>
    <mergeCell ref="K93:L93"/>
    <mergeCell ref="M93:W93"/>
    <mergeCell ref="X93:Y93"/>
    <mergeCell ref="Z93:AL93"/>
    <mergeCell ref="D94:J94"/>
    <mergeCell ref="K94:AL95"/>
    <mergeCell ref="D95:J95"/>
    <mergeCell ref="D96:J98"/>
    <mergeCell ref="K96:AL96"/>
    <mergeCell ref="K97:AL97"/>
    <mergeCell ref="K98:AL98"/>
    <mergeCell ref="D92:J92"/>
    <mergeCell ref="K92:L92"/>
    <mergeCell ref="M92:W92"/>
    <mergeCell ref="X92:Y92"/>
    <mergeCell ref="Z92:AL92"/>
    <mergeCell ref="E87:AL87"/>
    <mergeCell ref="D89:J89"/>
    <mergeCell ref="K89:AB89"/>
    <mergeCell ref="AC89:AI89"/>
    <mergeCell ref="D90:J91"/>
    <mergeCell ref="K90:W91"/>
    <mergeCell ref="X90:AB91"/>
    <mergeCell ref="X83:Z83"/>
    <mergeCell ref="S84:V84"/>
    <mergeCell ref="X85:AH85"/>
    <mergeCell ref="E74:N75"/>
    <mergeCell ref="O74:X75"/>
    <mergeCell ref="E76:N77"/>
    <mergeCell ref="O76:X77"/>
    <mergeCell ref="E78:N79"/>
    <mergeCell ref="D59:J59"/>
    <mergeCell ref="K59:AL59"/>
    <mergeCell ref="O78:X79"/>
    <mergeCell ref="D61:AL61"/>
    <mergeCell ref="C66:AL67"/>
    <mergeCell ref="E70:N71"/>
    <mergeCell ref="O70:X71"/>
    <mergeCell ref="E72:N73"/>
    <mergeCell ref="O72:X73"/>
    <mergeCell ref="D53:J53"/>
    <mergeCell ref="K53:L53"/>
    <mergeCell ref="M53:W53"/>
    <mergeCell ref="X53:Y53"/>
    <mergeCell ref="Z53:AL53"/>
    <mergeCell ref="D54:J54"/>
    <mergeCell ref="K54:AL55"/>
    <mergeCell ref="D55:J55"/>
    <mergeCell ref="D56:J58"/>
    <mergeCell ref="K56:AL56"/>
    <mergeCell ref="K57:AL57"/>
    <mergeCell ref="K58:AL58"/>
    <mergeCell ref="E47:AL47"/>
    <mergeCell ref="D49:J49"/>
    <mergeCell ref="K49:AB49"/>
    <mergeCell ref="AC49:AI49"/>
    <mergeCell ref="D50:J51"/>
    <mergeCell ref="K50:W51"/>
    <mergeCell ref="X50:AB51"/>
    <mergeCell ref="AC50:AL51"/>
    <mergeCell ref="D52:J52"/>
    <mergeCell ref="K52:L52"/>
    <mergeCell ref="M52:W52"/>
    <mergeCell ref="X52:Y52"/>
    <mergeCell ref="Z52:AL52"/>
    <mergeCell ref="AA40:AL40"/>
    <mergeCell ref="O31:X32"/>
    <mergeCell ref="E33:N34"/>
    <mergeCell ref="AP43:AT43"/>
    <mergeCell ref="AU43:AY43"/>
    <mergeCell ref="X44:AH45"/>
    <mergeCell ref="E37:N38"/>
    <mergeCell ref="O37:X38"/>
    <mergeCell ref="X42:Z42"/>
    <mergeCell ref="W23:AI23"/>
    <mergeCell ref="C25:AL26"/>
    <mergeCell ref="E29:N30"/>
    <mergeCell ref="O29:X30"/>
    <mergeCell ref="AC30:AF35"/>
    <mergeCell ref="E31:N32"/>
    <mergeCell ref="O33:X34"/>
    <mergeCell ref="E35:N36"/>
    <mergeCell ref="O35:X36"/>
    <mergeCell ref="C2:AL2"/>
    <mergeCell ref="E5:AL5"/>
    <mergeCell ref="E6:AL6"/>
    <mergeCell ref="H9:AL9"/>
    <mergeCell ref="F11:F12"/>
    <mergeCell ref="H11:AL12"/>
    <mergeCell ref="E4:AL4"/>
    <mergeCell ref="H7:AL7"/>
    <mergeCell ref="H10:AL10"/>
    <mergeCell ref="C3:AL3"/>
    <mergeCell ref="H8:AL8"/>
    <mergeCell ref="E21:AL21"/>
    <mergeCell ref="H13:AL13"/>
    <mergeCell ref="H14:AL14"/>
    <mergeCell ref="F17:AL17"/>
    <mergeCell ref="E18:AL18"/>
    <mergeCell ref="E19:AL19"/>
    <mergeCell ref="E20:AL20"/>
    <mergeCell ref="H15:AL15"/>
    <mergeCell ref="H16:AL16"/>
  </mergeCells>
  <phoneticPr fontId="51"/>
  <pageMargins left="0.54833333333333334" right="0.5385416666666667" top="0.37784090909090912" bottom="0.21875" header="0.3" footer="0.3"/>
  <pageSetup paperSize="9" scale="93" orientation="portrait" r:id="rId1"/>
  <headerFooter alignWithMargins="0"/>
  <rowBreaks count="4" manualBreakCount="4">
    <brk id="21" min="2" max="37" man="1"/>
    <brk id="62" min="2" max="37" man="1"/>
    <brk id="101" min="2" max="37" man="1"/>
    <brk id="141" max="7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IV64"/>
  <sheetViews>
    <sheetView topLeftCell="A34" zoomScaleNormal="100" zoomScaleSheetLayoutView="100" workbookViewId="0">
      <selection activeCell="M26" sqref="M26"/>
    </sheetView>
  </sheetViews>
  <sheetFormatPr defaultColWidth="9" defaultRowHeight="13.2"/>
  <cols>
    <col min="1" max="8" width="10" style="6" customWidth="1"/>
    <col min="9" max="9" width="18.44140625" style="6" customWidth="1"/>
    <col min="10" max="16384" width="9" style="6"/>
  </cols>
  <sheetData>
    <row r="1" spans="1:256" s="3" customFormat="1" ht="26.25" customHeight="1">
      <c r="A1" s="1283" t="s">
        <v>227</v>
      </c>
      <c r="B1" s="1283"/>
      <c r="C1" s="1283"/>
      <c r="D1" s="1283"/>
      <c r="E1" s="1283"/>
      <c r="F1" s="1283"/>
      <c r="G1" s="1283"/>
      <c r="H1" s="1283"/>
      <c r="I1" s="1283"/>
    </row>
    <row r="2" spans="1:256" s="3" customFormat="1" ht="7.5" customHeight="1">
      <c r="A2" s="17"/>
      <c r="B2" s="17"/>
      <c r="C2" s="17"/>
      <c r="D2" s="17"/>
      <c r="E2" s="17"/>
      <c r="F2" s="17"/>
      <c r="G2" s="17"/>
      <c r="H2" s="17"/>
      <c r="I2" s="17"/>
    </row>
    <row r="3" spans="1:256" s="3" customFormat="1" ht="12.75" customHeight="1">
      <c r="A3" s="4"/>
      <c r="B3" s="4"/>
      <c r="C3" s="4"/>
      <c r="D3" s="4"/>
      <c r="E3" s="4"/>
      <c r="F3" s="4"/>
      <c r="G3" s="4"/>
      <c r="H3" s="4"/>
      <c r="I3" s="4"/>
    </row>
    <row r="4" spans="1:256" s="3" customFormat="1" ht="19.5" customHeight="1">
      <c r="A4" s="1284" t="s">
        <v>228</v>
      </c>
      <c r="B4" s="1284"/>
      <c r="C4" s="1284"/>
      <c r="D4" s="1284"/>
      <c r="E4" s="1284"/>
      <c r="F4" s="1284"/>
      <c r="G4" s="1284"/>
      <c r="H4" s="1284"/>
      <c r="I4" s="1284"/>
    </row>
    <row r="5" spans="1:256" s="18" customFormat="1" ht="19.5" customHeight="1">
      <c r="A5" s="1294" t="s">
        <v>428</v>
      </c>
      <c r="B5" s="1294"/>
      <c r="C5" s="1294"/>
      <c r="D5" s="1294"/>
      <c r="E5" s="1294"/>
      <c r="F5" s="1294"/>
      <c r="G5" s="1294"/>
      <c r="H5" s="1294"/>
      <c r="I5" s="1294"/>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s="18" customFormat="1" ht="19.5" customHeight="1">
      <c r="A6" s="164" t="s">
        <v>229</v>
      </c>
      <c r="B6" s="164"/>
      <c r="C6" s="164"/>
      <c r="D6" s="164"/>
      <c r="E6" s="164"/>
      <c r="F6" s="164"/>
      <c r="G6" s="164"/>
      <c r="H6" s="164"/>
      <c r="I6" s="164"/>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s="18" customFormat="1" ht="19.5" customHeight="1">
      <c r="A7" s="164" t="s">
        <v>230</v>
      </c>
      <c r="B7" s="164"/>
      <c r="C7" s="164"/>
      <c r="D7" s="164"/>
      <c r="E7" s="164"/>
      <c r="F7" s="164"/>
      <c r="G7" s="164"/>
      <c r="H7" s="164"/>
      <c r="I7" s="164"/>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s="18" customFormat="1" ht="19.5" customHeight="1">
      <c r="A8" s="164" t="s">
        <v>430</v>
      </c>
      <c r="B8" s="164"/>
      <c r="C8" s="164"/>
      <c r="D8" s="164"/>
      <c r="E8" s="164"/>
      <c r="F8" s="164"/>
      <c r="G8" s="164"/>
      <c r="H8" s="164"/>
      <c r="I8" s="164"/>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s="18" customFormat="1" ht="19.5" customHeight="1">
      <c r="A9" s="164" t="s">
        <v>431</v>
      </c>
      <c r="B9" s="164"/>
      <c r="C9" s="164"/>
      <c r="D9" s="164"/>
      <c r="E9" s="164"/>
      <c r="F9" s="164"/>
      <c r="G9" s="164"/>
      <c r="H9" s="164"/>
      <c r="I9" s="164"/>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s="3" customFormat="1" ht="19.5" customHeight="1">
      <c r="A10" s="162" t="s">
        <v>231</v>
      </c>
      <c r="B10" s="162"/>
      <c r="C10" s="162"/>
      <c r="D10" s="162"/>
      <c r="E10" s="162"/>
      <c r="F10" s="162"/>
      <c r="G10" s="162"/>
      <c r="H10" s="162"/>
      <c r="I10" s="162"/>
    </row>
    <row r="11" spans="1:256" s="3" customFormat="1" ht="15" customHeight="1">
      <c r="A11" s="162" t="s">
        <v>424</v>
      </c>
      <c r="B11" s="162"/>
      <c r="C11" s="162"/>
      <c r="D11" s="162"/>
      <c r="E11" s="162"/>
      <c r="F11" s="162"/>
      <c r="G11" s="162"/>
      <c r="H11" s="162"/>
      <c r="I11" s="162"/>
    </row>
    <row r="12" spans="1:256" s="3" customFormat="1" ht="15" customHeight="1">
      <c r="A12" s="1288" t="s">
        <v>435</v>
      </c>
      <c r="B12" s="1288"/>
      <c r="C12" s="1288"/>
      <c r="D12" s="1288"/>
      <c r="E12" s="1288"/>
      <c r="F12" s="1288"/>
      <c r="G12" s="1288"/>
      <c r="H12" s="1288"/>
      <c r="I12" s="1288"/>
    </row>
    <row r="13" spans="1:256" s="3" customFormat="1" ht="15" customHeight="1">
      <c r="A13" s="1288" t="s">
        <v>434</v>
      </c>
      <c r="B13" s="1288"/>
      <c r="C13" s="1288"/>
      <c r="D13" s="1288"/>
      <c r="E13" s="1288"/>
      <c r="F13" s="1288"/>
      <c r="G13" s="1288"/>
      <c r="H13" s="1288"/>
      <c r="I13" s="1288"/>
    </row>
    <row r="14" spans="1:256" s="3" customFormat="1" ht="19.5" customHeight="1">
      <c r="A14" s="162" t="s">
        <v>232</v>
      </c>
      <c r="B14" s="162"/>
      <c r="C14" s="162"/>
      <c r="D14" s="162"/>
      <c r="E14" s="162"/>
      <c r="F14" s="162"/>
      <c r="G14" s="162"/>
      <c r="H14" s="162"/>
      <c r="I14" s="162"/>
    </row>
    <row r="15" spans="1:256" s="18" customFormat="1" ht="19.5" customHeight="1">
      <c r="A15" s="164" t="s">
        <v>438</v>
      </c>
      <c r="B15" s="164"/>
      <c r="C15" s="164"/>
      <c r="D15" s="164"/>
      <c r="E15" s="164"/>
      <c r="F15" s="164"/>
      <c r="G15" s="164"/>
      <c r="H15" s="164"/>
      <c r="I15" s="164"/>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s="18" customFormat="1" ht="19.5" customHeight="1">
      <c r="A16" s="164" t="s">
        <v>437</v>
      </c>
      <c r="B16" s="164"/>
      <c r="C16" s="164"/>
      <c r="D16" s="164"/>
      <c r="E16" s="164"/>
      <c r="F16" s="164"/>
      <c r="G16" s="164"/>
      <c r="H16" s="164"/>
      <c r="I16" s="164"/>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s="3" customFormat="1" ht="12.75" customHeight="1">
      <c r="A17" s="162"/>
      <c r="B17" s="162"/>
      <c r="C17" s="162"/>
      <c r="D17" s="162"/>
      <c r="E17" s="162"/>
      <c r="F17" s="162"/>
      <c r="G17" s="162"/>
      <c r="H17" s="162"/>
      <c r="I17" s="162"/>
    </row>
    <row r="18" spans="1:256" s="5" customFormat="1" ht="20.25" customHeight="1">
      <c r="A18" s="1285" t="s">
        <v>233</v>
      </c>
      <c r="B18" s="1285"/>
      <c r="C18" s="1285"/>
      <c r="D18" s="1285"/>
      <c r="E18" s="1285"/>
      <c r="F18" s="1285"/>
      <c r="G18" s="1285"/>
      <c r="H18" s="1285"/>
      <c r="I18" s="1285"/>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s="5" customFormat="1" ht="20.25" customHeight="1">
      <c r="A19" s="162" t="s">
        <v>423</v>
      </c>
      <c r="B19" s="162"/>
      <c r="C19" s="162"/>
      <c r="D19" s="162"/>
      <c r="E19" s="162"/>
      <c r="F19" s="162"/>
      <c r="G19" s="162"/>
      <c r="H19" s="162"/>
      <c r="I19" s="162"/>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s="3" customFormat="1" ht="20.25" customHeight="1">
      <c r="A20" s="162" t="s">
        <v>429</v>
      </c>
      <c r="B20" s="162"/>
      <c r="C20" s="162"/>
      <c r="D20" s="162"/>
      <c r="E20" s="162"/>
      <c r="F20" s="162"/>
      <c r="G20" s="162"/>
      <c r="H20" s="162"/>
      <c r="I20" s="162"/>
    </row>
    <row r="21" spans="1:256" s="3" customFormat="1" ht="20.25" customHeight="1">
      <c r="A21" s="162" t="s">
        <v>1210</v>
      </c>
      <c r="B21" s="162"/>
      <c r="C21" s="162"/>
      <c r="D21" s="162"/>
      <c r="E21" s="162"/>
      <c r="F21" s="162"/>
      <c r="G21" s="162"/>
      <c r="H21" s="162"/>
      <c r="I21" s="162"/>
    </row>
    <row r="22" spans="1:256" s="3" customFormat="1" ht="20.25" customHeight="1">
      <c r="A22" s="162" t="s">
        <v>526</v>
      </c>
      <c r="B22" s="162"/>
      <c r="C22" s="162"/>
      <c r="D22" s="162"/>
      <c r="E22" s="162"/>
      <c r="F22" s="162"/>
      <c r="G22" s="162"/>
      <c r="H22" s="162"/>
      <c r="I22" s="162"/>
    </row>
    <row r="23" spans="1:256" s="3" customFormat="1" ht="20.25" customHeight="1">
      <c r="A23" s="162" t="s">
        <v>234</v>
      </c>
      <c r="B23" s="162"/>
      <c r="C23" s="162"/>
      <c r="D23" s="162"/>
      <c r="E23" s="162"/>
      <c r="F23" s="162"/>
      <c r="G23" s="162"/>
      <c r="H23" s="162"/>
      <c r="I23" s="162"/>
    </row>
    <row r="24" spans="1:256" s="3" customFormat="1" ht="20.25" customHeight="1">
      <c r="A24" s="162" t="s">
        <v>235</v>
      </c>
      <c r="B24" s="162"/>
      <c r="C24" s="162"/>
      <c r="D24" s="162"/>
      <c r="E24" s="162"/>
      <c r="F24" s="162"/>
      <c r="G24" s="162"/>
      <c r="H24" s="162"/>
      <c r="I24" s="162"/>
    </row>
    <row r="25" spans="1:256" s="3" customFormat="1" ht="20.25" customHeight="1">
      <c r="A25" s="162" t="s">
        <v>236</v>
      </c>
      <c r="B25" s="162"/>
      <c r="C25" s="162"/>
      <c r="D25" s="162"/>
      <c r="E25" s="162"/>
      <c r="F25" s="162"/>
      <c r="G25" s="162"/>
      <c r="H25" s="162"/>
      <c r="I25" s="162"/>
    </row>
    <row r="26" spans="1:256" s="3" customFormat="1" ht="20.25" customHeight="1">
      <c r="A26" s="162" t="s">
        <v>237</v>
      </c>
      <c r="B26" s="162"/>
      <c r="C26" s="162"/>
      <c r="D26" s="162"/>
      <c r="E26" s="162"/>
      <c r="F26" s="162"/>
      <c r="G26" s="162"/>
      <c r="H26" s="162"/>
      <c r="I26" s="162"/>
    </row>
    <row r="27" spans="1:256" s="3" customFormat="1" ht="10.5" customHeight="1">
      <c r="A27" s="1286"/>
      <c r="B27" s="1287"/>
      <c r="C27" s="1287"/>
      <c r="D27" s="1287"/>
      <c r="E27" s="1287"/>
      <c r="F27" s="1287"/>
      <c r="G27" s="1287"/>
      <c r="H27" s="1287"/>
      <c r="I27" s="1287"/>
    </row>
    <row r="28" spans="1:256" s="5" customFormat="1" ht="20.25" customHeight="1">
      <c r="A28" s="1285" t="s">
        <v>238</v>
      </c>
      <c r="B28" s="1285"/>
      <c r="C28" s="1285"/>
      <c r="D28" s="1285"/>
      <c r="E28" s="1285"/>
      <c r="F28" s="1285"/>
      <c r="G28" s="1285"/>
      <c r="H28" s="1285"/>
      <c r="I28" s="1285"/>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s="3" customFormat="1" ht="20.25" customHeight="1">
      <c r="A29" s="162" t="s">
        <v>429</v>
      </c>
      <c r="B29" s="162"/>
      <c r="C29" s="162"/>
      <c r="D29" s="162"/>
      <c r="E29" s="162"/>
      <c r="F29" s="162"/>
      <c r="G29" s="162"/>
      <c r="H29" s="162"/>
      <c r="I29" s="162"/>
    </row>
    <row r="30" spans="1:256" s="3" customFormat="1" ht="20.25" customHeight="1">
      <c r="A30" s="162" t="s">
        <v>239</v>
      </c>
      <c r="B30" s="162"/>
      <c r="C30" s="162"/>
      <c r="D30" s="162"/>
      <c r="E30" s="162"/>
      <c r="F30" s="162"/>
      <c r="G30" s="162"/>
      <c r="H30" s="162"/>
      <c r="I30" s="162"/>
    </row>
    <row r="31" spans="1:256" s="3" customFormat="1" ht="20.25" customHeight="1">
      <c r="A31" s="162" t="s">
        <v>419</v>
      </c>
      <c r="B31" s="162"/>
      <c r="C31" s="162"/>
      <c r="D31" s="162"/>
      <c r="E31" s="162"/>
      <c r="F31" s="162"/>
      <c r="G31" s="162"/>
      <c r="H31" s="162"/>
      <c r="I31" s="162"/>
    </row>
    <row r="32" spans="1:256" s="3" customFormat="1" ht="20.25" customHeight="1">
      <c r="A32" s="162" t="s">
        <v>240</v>
      </c>
      <c r="B32" s="162"/>
      <c r="C32" s="162"/>
      <c r="D32" s="162"/>
      <c r="E32" s="162"/>
      <c r="F32" s="162"/>
      <c r="G32" s="162"/>
      <c r="H32" s="162"/>
      <c r="I32" s="162"/>
    </row>
    <row r="33" spans="1:256" s="3" customFormat="1" ht="20.25" customHeight="1">
      <c r="A33" s="162" t="s">
        <v>241</v>
      </c>
      <c r="B33" s="162"/>
      <c r="C33" s="162"/>
      <c r="D33" s="162"/>
      <c r="E33" s="162"/>
      <c r="F33" s="162"/>
      <c r="G33" s="162"/>
      <c r="H33" s="162"/>
      <c r="I33" s="162"/>
    </row>
    <row r="34" spans="1:256" s="3" customFormat="1" ht="20.25" customHeight="1">
      <c r="A34" s="162" t="s">
        <v>420</v>
      </c>
      <c r="B34" s="162"/>
      <c r="C34" s="162"/>
      <c r="D34" s="162"/>
      <c r="E34" s="162"/>
      <c r="F34" s="162"/>
      <c r="G34" s="162"/>
      <c r="H34" s="162"/>
      <c r="I34" s="162"/>
    </row>
    <row r="35" spans="1:256" s="3" customFormat="1" ht="20.25" customHeight="1">
      <c r="A35" s="162" t="s">
        <v>242</v>
      </c>
      <c r="B35" s="162"/>
      <c r="C35" s="162"/>
      <c r="D35" s="162"/>
      <c r="E35" s="162"/>
      <c r="F35" s="162"/>
      <c r="G35" s="162"/>
      <c r="H35" s="162"/>
      <c r="I35" s="162"/>
    </row>
    <row r="36" spans="1:256" s="3" customFormat="1" ht="20.25" customHeight="1">
      <c r="A36" s="162" t="s">
        <v>243</v>
      </c>
      <c r="B36" s="162"/>
      <c r="C36" s="162"/>
      <c r="D36" s="162"/>
      <c r="E36" s="162"/>
      <c r="F36" s="162"/>
      <c r="G36" s="162"/>
      <c r="H36" s="162"/>
      <c r="I36" s="162"/>
    </row>
    <row r="37" spans="1:256" s="3" customFormat="1" ht="20.25" customHeight="1">
      <c r="A37" s="162" t="s">
        <v>244</v>
      </c>
      <c r="B37" s="162"/>
      <c r="C37" s="162"/>
      <c r="D37" s="162"/>
      <c r="E37" s="162"/>
      <c r="F37" s="162"/>
      <c r="G37" s="162"/>
      <c r="H37" s="162"/>
      <c r="I37" s="162"/>
    </row>
    <row r="38" spans="1:256" s="3" customFormat="1" ht="20.25" customHeight="1">
      <c r="A38" s="162" t="s">
        <v>450</v>
      </c>
      <c r="B38" s="162"/>
      <c r="C38" s="162"/>
      <c r="D38" s="162"/>
      <c r="E38" s="162"/>
      <c r="F38" s="162"/>
      <c r="G38" s="162"/>
      <c r="H38" s="162"/>
      <c r="I38" s="162"/>
    </row>
    <row r="39" spans="1:256" s="3" customFormat="1" ht="20.25" customHeight="1">
      <c r="A39" s="162" t="s">
        <v>421</v>
      </c>
      <c r="B39" s="162"/>
      <c r="C39" s="162"/>
      <c r="D39" s="162"/>
      <c r="E39" s="162"/>
      <c r="F39" s="162"/>
      <c r="G39" s="162"/>
      <c r="H39" s="162"/>
      <c r="I39" s="162"/>
    </row>
    <row r="40" spans="1:256" s="3" customFormat="1" ht="10.5" customHeight="1">
      <c r="A40" s="162"/>
      <c r="B40" s="162"/>
      <c r="C40" s="162"/>
      <c r="D40" s="162"/>
      <c r="E40" s="162"/>
      <c r="F40" s="162"/>
      <c r="G40" s="162"/>
      <c r="H40" s="162"/>
      <c r="I40" s="162"/>
    </row>
    <row r="41" spans="1:256" s="5" customFormat="1" ht="20.25" customHeight="1">
      <c r="A41" s="1285" t="s">
        <v>245</v>
      </c>
      <c r="B41" s="1285"/>
      <c r="C41" s="1285"/>
      <c r="D41" s="1285"/>
      <c r="E41" s="1285"/>
      <c r="F41" s="1285"/>
      <c r="G41" s="1285"/>
      <c r="H41" s="1285"/>
      <c r="I41" s="1285"/>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s="3" customFormat="1" ht="20.25" customHeight="1">
      <c r="A42" s="1295" t="s">
        <v>444</v>
      </c>
      <c r="B42" s="1295"/>
      <c r="C42" s="1295"/>
      <c r="D42" s="1295"/>
      <c r="E42" s="1295"/>
      <c r="F42" s="1295"/>
      <c r="G42" s="1295"/>
      <c r="H42" s="1295"/>
      <c r="I42" s="1295"/>
    </row>
    <row r="43" spans="1:256" s="3" customFormat="1" ht="15" customHeight="1">
      <c r="A43" s="1296" t="s">
        <v>446</v>
      </c>
      <c r="B43" s="1296"/>
      <c r="C43" s="1296"/>
      <c r="D43" s="1296"/>
      <c r="E43" s="1296"/>
      <c r="F43" s="1296"/>
      <c r="G43" s="1296"/>
      <c r="H43" s="1296"/>
      <c r="I43" s="1296"/>
    </row>
    <row r="44" spans="1:256" s="3" customFormat="1" ht="9.75" customHeight="1">
      <c r="A44" s="162"/>
      <c r="B44" s="162"/>
      <c r="C44" s="162"/>
      <c r="D44" s="162"/>
      <c r="E44" s="162"/>
      <c r="F44" s="162"/>
      <c r="G44" s="162"/>
      <c r="H44" s="162"/>
      <c r="I44" s="162"/>
    </row>
    <row r="45" spans="1:256" s="5" customFormat="1" ht="20.25" customHeight="1">
      <c r="A45" s="1285" t="s">
        <v>422</v>
      </c>
      <c r="B45" s="1285"/>
      <c r="C45" s="1285"/>
      <c r="D45" s="1285"/>
      <c r="E45" s="1285"/>
      <c r="F45" s="1285"/>
      <c r="G45" s="1285"/>
      <c r="H45" s="1285"/>
      <c r="I45" s="1285"/>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row r="46" spans="1:256" s="3" customFormat="1" ht="20.25" customHeight="1">
      <c r="A46" s="162" t="s">
        <v>441</v>
      </c>
      <c r="B46" s="162"/>
      <c r="C46" s="162"/>
      <c r="D46" s="162"/>
      <c r="E46" s="162"/>
      <c r="F46" s="162"/>
      <c r="G46" s="162"/>
      <c r="H46" s="162"/>
      <c r="I46" s="162"/>
    </row>
    <row r="47" spans="1:256" s="3" customFormat="1" ht="20.25" customHeight="1">
      <c r="A47" s="162" t="s">
        <v>451</v>
      </c>
      <c r="B47" s="162"/>
      <c r="C47" s="162"/>
      <c r="D47" s="162"/>
      <c r="E47" s="162"/>
      <c r="F47" s="162"/>
      <c r="G47" s="162"/>
      <c r="H47" s="162"/>
      <c r="I47" s="162"/>
    </row>
    <row r="48" spans="1:256" s="3" customFormat="1" ht="15" customHeight="1">
      <c r="A48" s="162" t="s">
        <v>425</v>
      </c>
      <c r="B48" s="162"/>
      <c r="C48" s="162"/>
      <c r="D48" s="162"/>
      <c r="E48" s="162"/>
      <c r="F48" s="162"/>
      <c r="G48" s="162"/>
      <c r="H48" s="162"/>
      <c r="I48" s="162"/>
    </row>
    <row r="49" spans="1:256" s="3" customFormat="1" ht="15" customHeight="1">
      <c r="A49" s="166"/>
      <c r="B49" s="166"/>
      <c r="C49" s="166"/>
      <c r="D49" s="166"/>
      <c r="E49" s="166"/>
      <c r="F49" s="166"/>
      <c r="G49" s="166"/>
      <c r="H49" s="166"/>
      <c r="I49" s="166"/>
    </row>
    <row r="50" spans="1:256" s="3" customFormat="1" ht="20.25" customHeight="1">
      <c r="A50" s="1285" t="s">
        <v>572</v>
      </c>
      <c r="B50" s="1285"/>
      <c r="C50" s="1285"/>
      <c r="D50" s="1285"/>
      <c r="E50" s="1285"/>
      <c r="F50" s="1285"/>
      <c r="G50" s="1285"/>
      <c r="H50" s="1285"/>
      <c r="I50" s="1285"/>
    </row>
    <row r="51" spans="1:256" s="3" customFormat="1" ht="20.25" customHeight="1">
      <c r="A51" s="1295" t="s">
        <v>444</v>
      </c>
      <c r="B51" s="1295"/>
      <c r="C51" s="1295"/>
      <c r="D51" s="1295"/>
      <c r="E51" s="1295"/>
      <c r="F51" s="1295"/>
      <c r="G51" s="1295"/>
      <c r="H51" s="1295"/>
      <c r="I51" s="1295"/>
    </row>
    <row r="52" spans="1:256" s="3" customFormat="1" ht="20.25" customHeight="1">
      <c r="A52" s="1293" t="s">
        <v>445</v>
      </c>
      <c r="B52" s="1293"/>
      <c r="C52" s="1293"/>
      <c r="D52" s="1293"/>
      <c r="E52" s="1293"/>
      <c r="F52" s="1293"/>
      <c r="G52" s="1293"/>
      <c r="H52" s="1293"/>
      <c r="I52" s="1293"/>
    </row>
    <row r="53" spans="1:256" s="3" customFormat="1" ht="20.25" customHeight="1">
      <c r="A53" s="1289" t="s">
        <v>440</v>
      </c>
      <c r="B53" s="1289"/>
      <c r="C53" s="1289"/>
      <c r="D53" s="1289"/>
      <c r="E53" s="1289"/>
      <c r="F53" s="1289"/>
      <c r="G53" s="1289"/>
      <c r="H53" s="1289"/>
      <c r="I53" s="1289"/>
    </row>
    <row r="54" spans="1:256" s="3" customFormat="1" ht="20.25" customHeight="1">
      <c r="A54" s="162" t="s">
        <v>439</v>
      </c>
      <c r="B54" s="16"/>
      <c r="C54" s="16"/>
      <c r="D54" s="16"/>
      <c r="E54" s="16"/>
      <c r="F54" s="16"/>
      <c r="G54" s="16"/>
      <c r="H54" s="16"/>
      <c r="I54" s="16"/>
    </row>
    <row r="55" spans="1:256" s="3" customFormat="1" ht="15" customHeight="1">
      <c r="A55" s="163"/>
      <c r="B55" s="165"/>
      <c r="C55" s="165"/>
      <c r="D55" s="165"/>
      <c r="E55" s="165"/>
      <c r="F55" s="165"/>
      <c r="G55" s="165"/>
      <c r="H55" s="165"/>
      <c r="I55" s="165"/>
    </row>
    <row r="56" spans="1:256" s="5" customFormat="1" ht="20.25" customHeight="1">
      <c r="A56" s="1290"/>
      <c r="B56" s="1290"/>
      <c r="C56" s="1290"/>
      <c r="D56" s="1290"/>
      <c r="E56" s="1290"/>
      <c r="F56" s="1290"/>
      <c r="G56" s="1290"/>
      <c r="H56" s="1290"/>
      <c r="I56" s="1290"/>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row>
    <row r="57" spans="1:256" s="3" customFormat="1" ht="20.25" customHeight="1">
      <c r="A57" s="1289"/>
      <c r="B57" s="1289"/>
      <c r="C57" s="1289"/>
      <c r="D57" s="1289"/>
      <c r="E57" s="1289"/>
      <c r="F57" s="1289"/>
      <c r="G57" s="1289"/>
      <c r="H57" s="1289"/>
      <c r="I57" s="1289"/>
    </row>
    <row r="58" spans="1:256" s="3" customFormat="1" ht="15" customHeight="1">
      <c r="A58" s="1291"/>
      <c r="B58" s="1291"/>
      <c r="C58" s="1291"/>
      <c r="D58" s="1291"/>
      <c r="E58" s="1291"/>
      <c r="F58" s="1291"/>
      <c r="G58" s="1291"/>
      <c r="H58" s="1291"/>
      <c r="I58" s="1291"/>
    </row>
    <row r="59" spans="1:256" s="3" customFormat="1" ht="20.25" customHeight="1">
      <c r="A59" s="19"/>
      <c r="B59" s="19"/>
      <c r="C59" s="19"/>
      <c r="D59" s="19"/>
      <c r="E59" s="19"/>
      <c r="F59" s="19"/>
      <c r="G59" s="19"/>
      <c r="H59" s="19"/>
      <c r="I59" s="19"/>
    </row>
    <row r="60" spans="1:256" s="3" customFormat="1" ht="20.25" customHeight="1">
      <c r="A60" s="1292"/>
      <c r="B60" s="1292"/>
      <c r="C60" s="1292"/>
      <c r="D60" s="1292"/>
      <c r="E60" s="1292"/>
      <c r="F60" s="1292"/>
      <c r="G60" s="1292"/>
      <c r="H60" s="1292"/>
      <c r="I60" s="1292"/>
    </row>
    <row r="61" spans="1:256" s="3" customFormat="1" ht="20.25" customHeight="1">
      <c r="A61" s="19"/>
      <c r="B61" s="20"/>
      <c r="C61" s="20"/>
      <c r="D61" s="20"/>
      <c r="E61" s="20"/>
      <c r="F61" s="20"/>
      <c r="G61" s="20"/>
      <c r="H61" s="20"/>
      <c r="I61" s="20"/>
    </row>
    <row r="62" spans="1:256" s="3" customFormat="1" ht="20.25" customHeight="1">
      <c r="A62" s="1289"/>
      <c r="B62" s="1289"/>
      <c r="C62" s="1289"/>
      <c r="D62" s="1289"/>
      <c r="E62" s="1289"/>
      <c r="F62" s="1289"/>
      <c r="G62" s="1289"/>
      <c r="H62" s="1289"/>
      <c r="I62" s="1289"/>
    </row>
    <row r="63" spans="1:256">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row>
    <row r="64" spans="1:256">
      <c r="A64" s="7"/>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row>
  </sheetData>
  <customSheetViews>
    <customSheetView guid="{5F03DFA0-28D7-47AD-B673-73A3F942CCDA}" scale="85" showPageBreaks="1" printArea="1" view="pageBreakPreview">
      <selection activeCell="A58" sqref="A58:I58"/>
      <rowBreaks count="1" manualBreakCount="1">
        <brk id="45" max="8" man="1"/>
      </rowBreaks>
      <pageMargins left="0.61687499999999995" right="0.52" top="0.75" bottom="0.75" header="0.3" footer="0.3"/>
      <pageSetup paperSize="9" scale="94" orientation="portrait" r:id="rId1"/>
    </customSheetView>
  </customSheetViews>
  <mergeCells count="21">
    <mergeCell ref="A50:I50"/>
    <mergeCell ref="A52:I52"/>
    <mergeCell ref="A5:I5"/>
    <mergeCell ref="A42:I42"/>
    <mergeCell ref="A41:I41"/>
    <mergeCell ref="A51:I51"/>
    <mergeCell ref="A43:I43"/>
    <mergeCell ref="A12:I12"/>
    <mergeCell ref="A45:I45"/>
    <mergeCell ref="A62:I62"/>
    <mergeCell ref="A53:I53"/>
    <mergeCell ref="A56:I56"/>
    <mergeCell ref="A57:I57"/>
    <mergeCell ref="A58:I58"/>
    <mergeCell ref="A60:I60"/>
    <mergeCell ref="A1:I1"/>
    <mergeCell ref="A4:I4"/>
    <mergeCell ref="A18:I18"/>
    <mergeCell ref="A27:I27"/>
    <mergeCell ref="A28:I28"/>
    <mergeCell ref="A13:I13"/>
  </mergeCells>
  <phoneticPr fontId="42"/>
  <pageMargins left="0.61687499999999995" right="0.52" top="0.75" bottom="0.75" header="0.3" footer="0.3"/>
  <pageSetup paperSize="9" scale="94" orientation="portrait" r:id="rId2"/>
  <rowBreaks count="1" manualBreakCount="1">
    <brk id="4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データ入力シート</vt:lpstr>
      <vt:lpstr>①東弁入会申込書</vt:lpstr>
      <vt:lpstr>②弁護士名簿登録請求書</vt:lpstr>
      <vt:lpstr>③履歴書</vt:lpstr>
      <vt:lpstr>④誓約書</vt:lpstr>
      <vt:lpstr>⑤連絡先回答書</vt:lpstr>
      <vt:lpstr>⑥弁護士記章仕様希望届</vt:lpstr>
      <vt:lpstr>⑦身分証明書発行申請書</vt:lpstr>
      <vt:lpstr>★提出前チェック</vt:lpstr>
      <vt:lpstr>【参照】主要法科大学院一覧 </vt:lpstr>
      <vt:lpstr>【非表示】入力規則</vt:lpstr>
      <vt:lpstr>非表示</vt:lpstr>
      <vt:lpstr>取込データ</vt:lpstr>
      <vt:lpstr>Sheet1</vt:lpstr>
      <vt:lpstr>マスタ</vt:lpstr>
      <vt:lpstr>'【参照】主要法科大学院一覧 '!Print_Area</vt:lpstr>
      <vt:lpstr>★提出前チェック!Print_Area</vt:lpstr>
      <vt:lpstr>①東弁入会申込書!Print_Area</vt:lpstr>
      <vt:lpstr>②弁護士名簿登録請求書!Print_Area</vt:lpstr>
      <vt:lpstr>③履歴書!Print_Area</vt:lpstr>
      <vt:lpstr>④誓約書!Print_Area</vt:lpstr>
      <vt:lpstr>⑤連絡先回答書!Print_Area</vt:lpstr>
      <vt:lpstr>⑥弁護士記章仕様希望届!Print_Area</vt:lpstr>
      <vt:lpstr>⑦身分証明書発行申請書!Print_Area</vt:lpstr>
      <vt:lpstr>データ入力シート!Print_Area</vt:lpstr>
      <vt:lpstr>'【参照】主要法科大学院一覧 '!Print_Titles</vt:lpstr>
      <vt:lpstr>学校名</vt:lpstr>
      <vt:lpstr>学歴</vt:lpstr>
      <vt:lpstr>大学名</vt:lpstr>
      <vt:lpstr>法科大学院修了</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Ogura Noriko</dc:creator>
  <cp:lastModifiedBy>testuser</cp:lastModifiedBy>
  <cp:lastPrinted>2022-09-21T00:35:07Z</cp:lastPrinted>
  <dcterms:created xsi:type="dcterms:W3CDTF">2008-07-25T07:18:35Z</dcterms:created>
  <dcterms:modified xsi:type="dcterms:W3CDTF">2022-09-21T01:06:59Z</dcterms:modified>
</cp:coreProperties>
</file>